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SMART Worksheet Example" sheetId="2" r:id="rId5"/>
    <sheet state="visible" name="Fundraising Calendar Example" sheetId="3" r:id="rId6"/>
    <sheet state="visible" name="SMART Goal Worksheet Template" sheetId="4" r:id="rId7"/>
    <sheet state="visible" name="Fundraising Calendar Template" sheetId="5" r:id="rId8"/>
  </sheets>
  <definedNames/>
  <calcPr/>
  <extLst>
    <ext uri="GoogleSheetsCustomDataVersion1">
      <go:sheetsCustomData xmlns:go="http://customooxmlschemas.google.com/" r:id="rId9" roundtripDataSignature="AMtx7mhSf1LFT2g8Ay2szqF8jID4QVSZtw=="/>
    </ext>
  </extLst>
</workbook>
</file>

<file path=xl/sharedStrings.xml><?xml version="1.0" encoding="utf-8"?>
<sst xmlns="http://schemas.openxmlformats.org/spreadsheetml/2006/main" count="221" uniqueCount="165">
  <si>
    <t xml:space="preserve"> Proj.no: 2019-1-FI01-KA204-060827</t>
  </si>
  <si>
    <t>Fundraising Plan Calendar Worksheet + Template</t>
  </si>
  <si>
    <t>Polygonal.ngo</t>
  </si>
  <si>
    <t>Last Updated: December 2020</t>
  </si>
  <si>
    <t>Hi there! Welcome to e-PATTERNS basic fundraising tool. In this Google Sheet, you will find a few things:
- SMART Worksheet Example (example of a fictitious nonprofit's fundraising goals)
- Fundraising Calendar Example (example of a fictitious nonprofit's fundraising activities to reach those goals)
- SMART Worksheet Template (your template to fill-in)
- Fundraising Calendar Template (your template to fill-in)
You can simply take this worksheet and copy-paste in Google Drive in a shared folder. In this way, you can collaborate online with your collagues, volunteers and any staff member.</t>
  </si>
  <si>
    <t>To improve your fundraising actions, you may follow the steps:
1. Understand Your Need &amp; Goals
2. Study Past Fundraising Trends
3. List Your Resources
4. Outline Your Strategies For The Year
5. Create A Path Forward</t>
  </si>
  <si>
    <t>To change this document, make sure to download it.</t>
  </si>
  <si>
    <t>Notes: readapted from CauseVox.com</t>
  </si>
  <si>
    <t>2020 SMART Fundraising Goals - Save The Turtles! (example)</t>
  </si>
  <si>
    <t>Overall fundraising goal: Increase fundraising income by 15% with respect to 2020</t>
  </si>
  <si>
    <t>STRATEGY FOCUS: Growth through donor empowerment and retention</t>
  </si>
  <si>
    <t>#</t>
  </si>
  <si>
    <t>FOCUS AREAS</t>
  </si>
  <si>
    <t>OBSTACLES</t>
  </si>
  <si>
    <t>TARGETS</t>
  </si>
  <si>
    <t>Donor Acquisition</t>
  </si>
  <si>
    <t>Improve online donation experience for donors</t>
  </si>
  <si>
    <t>Non-user-friendly donation form and page</t>
  </si>
  <si>
    <t>Increase donor conversion rates by 15%</t>
  </si>
  <si>
    <t xml:space="preserve">Invest in Facebook ads to promote our ongoing impact stories to like audiences </t>
  </si>
  <si>
    <t>Historic budget allocations</t>
  </si>
  <si>
    <t>Acquire 100 new donors in 2021</t>
  </si>
  <si>
    <t xml:space="preserve">Build out a friends programme to engage current donors to involve their network in donating </t>
  </si>
  <si>
    <t>Q1 budget limitations and cash flow</t>
  </si>
  <si>
    <t>Increase social media reach by 200%</t>
  </si>
  <si>
    <t>Hire a community parternships manager</t>
  </si>
  <si>
    <t>Weak board engagement</t>
  </si>
  <si>
    <t>Set up 2 community partnerships</t>
  </si>
  <si>
    <t>Donor Engagement</t>
  </si>
  <si>
    <t xml:space="preserve">
</t>
  </si>
  <si>
    <t>Regular updates and usage of free cards</t>
  </si>
  <si>
    <t>Our graphic designer is too busy, so we should plan carefully how many free cards to project</t>
  </si>
  <si>
    <t>Increase the avg giving per donor by 10%</t>
  </si>
  <si>
    <t>Launch two online events with key speakers</t>
  </si>
  <si>
    <t>Historically limited focus on donor engagement</t>
  </si>
  <si>
    <t>Raise donor list by 60 people + 15% more donations</t>
  </si>
  <si>
    <t>Donor Retention</t>
  </si>
  <si>
    <t xml:space="preserve">Move from reactive only (i.e. thank you notes) cultivation to proactive donor retention programs (i.e. quarterly outreach with impact reports) </t>
  </si>
  <si>
    <t xml:space="preserve">Define a person who can take this task           No processes developed; need to systematise </t>
  </si>
  <si>
    <t>Increase donor' list of 10 people</t>
  </si>
  <si>
    <t xml:space="preserve">Produce a monthly newsletter for donors (focused on impact; not an ask) </t>
  </si>
  <si>
    <t xml:space="preserve">Board doesn't see this as top priority </t>
  </si>
  <si>
    <t>Retain 70% (10% increase) of 2020 donors</t>
  </si>
  <si>
    <t xml:space="preserve">Launch a quarterly donor survey </t>
  </si>
  <si>
    <t>Keep up with existing donors (as getting new donors become a priority)</t>
  </si>
  <si>
    <t>Reduce donor follow-up to &lt; 1 week</t>
  </si>
  <si>
    <t>2020 Fundraising Calendar - Save The Turtles!</t>
  </si>
  <si>
    <t>Fundraising Activity</t>
  </si>
  <si>
    <t>Costs</t>
  </si>
  <si>
    <t>Staff Hours/Vol Needed</t>
  </si>
  <si>
    <t>Est. Income</t>
  </si>
  <si>
    <t>Est. Costs</t>
  </si>
  <si>
    <t>Net Income</t>
  </si>
  <si>
    <t>Results from 2020</t>
  </si>
  <si>
    <t>Goal Alignment</t>
  </si>
  <si>
    <t>Other Resources/Notes</t>
  </si>
  <si>
    <t>Q1</t>
  </si>
  <si>
    <t>January</t>
  </si>
  <si>
    <t>New donor survey</t>
  </si>
  <si>
    <t>Staff: €225</t>
  </si>
  <si>
    <t>15/No</t>
  </si>
  <si>
    <t>Get feedback about communication preferences, social media use, interests.</t>
  </si>
  <si>
    <t>Instagram and Facebook Contest</t>
  </si>
  <si>
    <t>Prize:€100, Staff €225, Marketing, €100</t>
  </si>
  <si>
    <t>108 Facebook,       29 Instagram</t>
  </si>
  <si>
    <t>1, 4, 3</t>
  </si>
  <si>
    <t>Cross promote in eNewsletter, hold a contest for Instagram engagement, raffle a Airpods.</t>
  </si>
  <si>
    <t>New donation form</t>
  </si>
  <si>
    <t>Staff: €150</t>
  </si>
  <si>
    <t>10/No</t>
  </si>
  <si>
    <t>Go-live with PayPal donation button form on website to increase donations automatically.</t>
  </si>
  <si>
    <t>February</t>
  </si>
  <si>
    <t>Major donor recruitment</t>
  </si>
  <si>
    <t>Staff: €600 Postage: €100 Materials: €200 Event Space: 0Food: €800</t>
  </si>
  <si>
    <t>40/Yes</t>
  </si>
  <si>
    <t>3 major donors</t>
  </si>
  <si>
    <t>Referrals from current major donors/business relationships, recruitment party</t>
  </si>
  <si>
    <t>Mail/email 2020 Impact</t>
  </si>
  <si>
    <t>Staff: €300 Postage:€100 Materials €175</t>
  </si>
  <si>
    <t>20/No</t>
  </si>
  <si>
    <t>Share 1-page snapshot of donor engagement</t>
  </si>
  <si>
    <t>Q1 Totals</t>
  </si>
  <si>
    <t>Q2</t>
  </si>
  <si>
    <t>April</t>
  </si>
  <si>
    <t>Donor appreciation phone calls</t>
  </si>
  <si>
    <t>10/Yes</t>
  </si>
  <si>
    <t>-</t>
  </si>
  <si>
    <t>Board members to make calls. 20 hours</t>
  </si>
  <si>
    <t>Promote recurring giving in eNewsletter and social media</t>
  </si>
  <si>
    <t>Staff:€75 Facebook Ads: €100</t>
  </si>
  <si>
    <t>5/Yes</t>
  </si>
  <si>
    <t>Work with marketing dept. Consider incorporating a recurring donor referral incentive</t>
  </si>
  <si>
    <t>May</t>
  </si>
  <si>
    <t>Recurring giving campaign</t>
  </si>
  <si>
    <t>Staff: €450</t>
  </si>
  <si>
    <t>30/No</t>
  </si>
  <si>
    <t>12 recurring donors</t>
  </si>
  <si>
    <t>June</t>
  </si>
  <si>
    <t>Recurring giving direct mail campaign</t>
  </si>
  <si>
    <t>Staff: €450 Postage: €100 Materials €250</t>
  </si>
  <si>
    <t>30/Yes</t>
  </si>
  <si>
    <t>10 recurring donors</t>
  </si>
  <si>
    <t>Secure a gift match for the month. (ask Board)</t>
  </si>
  <si>
    <t>Q2 Totals</t>
  </si>
  <si>
    <t>Q3</t>
  </si>
  <si>
    <t>July</t>
  </si>
  <si>
    <t>Pool @ Youth Centre</t>
  </si>
  <si>
    <t>Staff: €600 Space: €0 Prizes/Games: €150 Marketing Materials: €150</t>
  </si>
  <si>
    <t>Pool @Youth Centre reserved as of 04.07.2021, ice cream donated, start advertising last week of school</t>
  </si>
  <si>
    <t>August</t>
  </si>
  <si>
    <t>Back to School Supply Drive</t>
  </si>
  <si>
    <t>Staff: €600 Marketing: €100</t>
  </si>
  <si>
    <t>€5,000 worth of supplies</t>
  </si>
  <si>
    <t>Recruit volutneers to assist with supply pick up and drop off. Work with businsesses to increase scope.</t>
  </si>
  <si>
    <t>One-Day Social Media Fundraising Blitz</t>
  </si>
  <si>
    <t>Staff: €150 Facebook/Insta Ads: €200</t>
  </si>
  <si>
    <t>Increase in Facebook followers</t>
  </si>
  <si>
    <t>September</t>
  </si>
  <si>
    <t>Summer/fall crowdfunding campaign</t>
  </si>
  <si>
    <t>Staff: €675 Fees: €400</t>
  </si>
  <si>
    <t>45/Yes</t>
  </si>
  <si>
    <t>2, 4, 5, 6</t>
  </si>
  <si>
    <t xml:space="preserve">Recruit supporters to share the campaign, engage donors to invite their friends in the donation actions </t>
  </si>
  <si>
    <t>Donor mid-year impact update</t>
  </si>
  <si>
    <t>Staff: €150 Materials: €200 Postage €100</t>
  </si>
  <si>
    <t>Q3 Totals</t>
  </si>
  <si>
    <t>Q4</t>
  </si>
  <si>
    <t>October</t>
  </si>
  <si>
    <t>Donor appreciation letters</t>
  </si>
  <si>
    <t>Staff: €225 Materials €200 Postage €50</t>
  </si>
  <si>
    <t>15/Yes</t>
  </si>
  <si>
    <t>Volunteers/board to help handwrite letters to every donor giving €1+</t>
  </si>
  <si>
    <t>November</t>
  </si>
  <si>
    <t>#GivingTuesday peer-to-peer fundraiser</t>
  </si>
  <si>
    <t>Staff €375 Fees €200</t>
  </si>
  <si>
    <t>25/Yes</t>
  </si>
  <si>
    <t>Use Microsoft 365, begin recruiting fundraisers early Nov, update last year's toolkit</t>
  </si>
  <si>
    <t>Decemeber</t>
  </si>
  <si>
    <t>Year-End email and social media appeal</t>
  </si>
  <si>
    <t>Staff: €525 Social media ads: €250</t>
  </si>
  <si>
    <t>35/Yes</t>
  </si>
  <si>
    <t>1, 4, 9</t>
  </si>
  <si>
    <t>Frequency, wk 1- 1, wk 2-1, wk 3-2, wk 4-3.Have volunteers rspond/share on social media</t>
  </si>
  <si>
    <t>Q4 Totals</t>
  </si>
  <si>
    <t>Total</t>
  </si>
  <si>
    <t>2020 SMART Fundraising Goals- [Your Organization Name]</t>
  </si>
  <si>
    <t>Overall Fundraising Goal: [input your primary goal for fundraising and development this year]</t>
  </si>
  <si>
    <t>STRATEGY FOCUS:  [per each focus area, analyse your strategy]</t>
  </si>
  <si>
    <t>Key Focus Area #1</t>
  </si>
  <si>
    <t xml:space="preserve">
Barriers</t>
  </si>
  <si>
    <t xml:space="preserve">Activity #1  </t>
  </si>
  <si>
    <t>Barrier #1</t>
  </si>
  <si>
    <t>Primary Goal</t>
  </si>
  <si>
    <t>Activity #2</t>
  </si>
  <si>
    <t>Barrier #2</t>
  </si>
  <si>
    <t>Secondary goal #1</t>
  </si>
  <si>
    <t>Activity #3</t>
  </si>
  <si>
    <t>Barrier #3</t>
  </si>
  <si>
    <t>Secondary goal #2</t>
  </si>
  <si>
    <t>Key Focus Area #2</t>
  </si>
  <si>
    <t xml:space="preserve">Activity #1 </t>
  </si>
  <si>
    <t>Key Focus Area #3</t>
  </si>
  <si>
    <t>2020 Fundraising Calendar - [YOUR NONPROFIT NAME]</t>
  </si>
  <si>
    <t>Results from 2019</t>
  </si>
  <si>
    <t>March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</si>
</sst>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EUR]\ #,##0.00"/>
  </numFmts>
  <fonts count="31">
    <font>
      <sz val="10.0"/>
      <color rgb="FF000000"/>
      <name val="Arial"/>
    </font>
    <font>
      <b/>
      <sz val="14.0"/>
      <color rgb="FF000000"/>
      <name val="Nunito"/>
    </font>
    <font>
      <b/>
      <sz val="18.0"/>
      <color rgb="FF000000"/>
      <name val="Nunito"/>
    </font>
    <font>
      <i/>
      <sz val="10.0"/>
      <color rgb="FF000000"/>
      <name val="Arial"/>
    </font>
    <font>
      <i/>
      <sz val="12.0"/>
      <color rgb="FF000000"/>
      <name val="Nunito"/>
    </font>
    <font>
      <sz val="12.0"/>
      <color rgb="FF000000"/>
      <name val="Nunito"/>
    </font>
    <font>
      <sz val="10.0"/>
      <color rgb="FF000000"/>
      <name val="Nunito"/>
    </font>
    <font>
      <b/>
      <sz val="12.0"/>
      <color rgb="FF000000"/>
      <name val="Nunito"/>
    </font>
    <font>
      <color rgb="FF000000"/>
      <name val="Arial"/>
    </font>
    <font>
      <sz val="10.0"/>
      <color theme="1"/>
      <name val="Nunito"/>
    </font>
    <font>
      <sz val="21.0"/>
      <color theme="1"/>
      <name val="Nunito"/>
    </font>
    <font>
      <b/>
      <sz val="21.0"/>
      <color theme="1"/>
      <name val="Nunito"/>
    </font>
    <font>
      <b/>
      <sz val="16.0"/>
      <color theme="1"/>
      <name val="Nunito"/>
    </font>
    <font>
      <sz val="16.0"/>
      <color theme="1"/>
      <name val="Nunito"/>
    </font>
    <font>
      <i/>
      <sz val="10.0"/>
      <color theme="1"/>
      <name val="Nunito"/>
    </font>
    <font>
      <b/>
      <sz val="16.0"/>
      <color rgb="FFFFFFFF"/>
      <name val="Nunito"/>
    </font>
    <font/>
    <font>
      <b/>
      <i/>
      <sz val="12.0"/>
      <color theme="1"/>
      <name val="Nunito"/>
    </font>
    <font>
      <sz val="16.0"/>
      <color rgb="FFFFFFFF"/>
      <name val="Nunito"/>
    </font>
    <font>
      <i/>
      <sz val="12.0"/>
      <color theme="1"/>
      <name val="Nunito"/>
    </font>
    <font>
      <b/>
      <sz val="14.0"/>
      <color theme="1"/>
      <name val="Nunito"/>
    </font>
    <font>
      <i/>
      <sz val="12.0"/>
      <color rgb="FF666666"/>
      <name val="Nunito"/>
    </font>
    <font>
      <sz val="12.0"/>
      <color theme="1"/>
      <name val="Nunito"/>
    </font>
    <font>
      <b/>
      <sz val="14.0"/>
      <color rgb="FF666666"/>
      <name val="Nunito"/>
    </font>
    <font>
      <sz val="14.0"/>
      <color theme="1"/>
      <name val="Nunito"/>
    </font>
    <font>
      <sz val="14.0"/>
      <color rgb="FF666666"/>
      <name val="Nunito"/>
    </font>
    <font>
      <sz val="10.0"/>
      <color theme="1"/>
      <name val="Calibri"/>
    </font>
    <font>
      <b/>
      <sz val="21.0"/>
      <color theme="1"/>
      <name val="Calibri"/>
    </font>
    <font>
      <b/>
      <sz val="12.0"/>
      <color theme="1"/>
      <name val="Nunito"/>
    </font>
    <font>
      <sz val="10.0"/>
      <color theme="1"/>
      <name val="Arial"/>
    </font>
    <font>
      <b/>
      <sz val="12.0"/>
      <color rgb="FFFFFFFF"/>
      <name val="Nunito"/>
    </font>
  </fonts>
  <fills count="10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954182"/>
        <bgColor rgb="FF954182"/>
      </patternFill>
    </fill>
    <fill>
      <patternFill patternType="solid">
        <fgColor rgb="FF30BED1"/>
        <bgColor rgb="FF30BED1"/>
      </patternFill>
    </fill>
    <fill>
      <patternFill patternType="solid">
        <fgColor rgb="FFE1E1E1"/>
        <bgColor rgb="FFE1E1E1"/>
      </patternFill>
    </fill>
    <fill>
      <patternFill patternType="solid">
        <fgColor rgb="FFF3F3F3"/>
        <bgColor rgb="FFF3F3F3"/>
      </patternFill>
    </fill>
    <fill>
      <patternFill patternType="solid">
        <fgColor rgb="FFEA6447"/>
        <bgColor rgb="FFEA6447"/>
      </patternFill>
    </fill>
  </fills>
  <borders count="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/>
    </border>
    <border>
      <left/>
      <top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shrinkToFit="0" wrapText="1"/>
    </xf>
    <xf borderId="1" fillId="2" fontId="0" numFmtId="0" xfId="0" applyBorder="1" applyFont="1"/>
    <xf borderId="1" fillId="2" fontId="1" numFmtId="0" xfId="0" applyAlignment="1" applyBorder="1" applyFont="1">
      <alignment horizontal="left" shrinkToFit="0" wrapText="1"/>
    </xf>
    <xf borderId="1" fillId="2" fontId="2" numFmtId="0" xfId="0" applyAlignment="1" applyBorder="1" applyFont="1">
      <alignment horizontal="left" shrinkToFit="0" wrapText="1"/>
    </xf>
    <xf borderId="1" fillId="2" fontId="3" numFmtId="0" xfId="0" applyAlignment="1" applyBorder="1" applyFont="1">
      <alignment shrinkToFit="0" wrapText="1"/>
    </xf>
    <xf borderId="1" fillId="2" fontId="4" numFmtId="0" xfId="0" applyAlignment="1" applyBorder="1" applyFont="1">
      <alignment shrinkToFit="0" wrapText="1"/>
    </xf>
    <xf borderId="1" fillId="2" fontId="5" numFmtId="0" xfId="0" applyAlignment="1" applyBorder="1" applyFont="1">
      <alignment shrinkToFit="0" wrapText="1"/>
    </xf>
    <xf borderId="1" fillId="2" fontId="6" numFmtId="0" xfId="0" applyAlignment="1" applyBorder="1" applyFont="1">
      <alignment shrinkToFit="0" wrapText="1"/>
    </xf>
    <xf borderId="1" fillId="3" fontId="7" numFmtId="0" xfId="0" applyAlignment="1" applyBorder="1" applyFill="1" applyFont="1">
      <alignment shrinkToFit="0" wrapText="1"/>
    </xf>
    <xf borderId="0" fillId="0" fontId="0" numFmtId="0" xfId="0" applyFont="1"/>
    <xf borderId="0" fillId="4" fontId="8" numFmtId="0" xfId="0" applyAlignment="1" applyFill="1" applyFont="1">
      <alignment horizontal="left"/>
    </xf>
    <xf borderId="0" fillId="0" fontId="9" numFmtId="0" xfId="0" applyFont="1"/>
    <xf borderId="0" fillId="0" fontId="10" numFmtId="0" xfId="0" applyAlignment="1" applyFont="1">
      <alignment horizontal="center"/>
    </xf>
    <xf borderId="0" fillId="0" fontId="11" numFmtId="0" xfId="0" applyAlignment="1" applyFont="1">
      <alignment horizontal="center"/>
    </xf>
    <xf borderId="0" fillId="0" fontId="12" numFmtId="0" xfId="0" applyAlignment="1" applyFont="1">
      <alignment horizontal="center"/>
    </xf>
    <xf borderId="0" fillId="0" fontId="13" numFmtId="0" xfId="0" applyAlignment="1" applyFont="1">
      <alignment horizontal="center"/>
    </xf>
    <xf borderId="0" fillId="0" fontId="14" numFmtId="0" xfId="0" applyFont="1"/>
    <xf borderId="2" fillId="5" fontId="15" numFmtId="0" xfId="0" applyBorder="1" applyFill="1" applyFont="1"/>
    <xf borderId="3" fillId="5" fontId="15" numFmtId="0" xfId="0" applyBorder="1" applyFont="1"/>
    <xf borderId="4" fillId="0" fontId="16" numFmtId="0" xfId="0" applyBorder="1" applyFont="1"/>
    <xf borderId="0" fillId="0" fontId="17" numFmtId="0" xfId="0" applyFont="1"/>
    <xf borderId="2" fillId="6" fontId="18" numFmtId="0" xfId="0" applyBorder="1" applyFill="1" applyFont="1"/>
    <xf borderId="0" fillId="0" fontId="19" numFmtId="0" xfId="0" applyFont="1"/>
    <xf borderId="2" fillId="7" fontId="20" numFmtId="0" xfId="0" applyAlignment="1" applyBorder="1" applyFill="1" applyFont="1">
      <alignment shrinkToFit="0" wrapText="1"/>
    </xf>
    <xf borderId="2" fillId="7" fontId="9" numFmtId="0" xfId="0" applyBorder="1" applyFont="1"/>
    <xf borderId="0" fillId="0" fontId="21" numFmtId="0" xfId="0" applyAlignment="1" applyFont="1">
      <alignment horizontal="center" shrinkToFit="0" wrapText="1"/>
    </xf>
    <xf borderId="0" fillId="0" fontId="22" numFmtId="0" xfId="0" applyAlignment="1" applyFont="1">
      <alignment shrinkToFit="0" wrapText="1"/>
    </xf>
    <xf borderId="0" fillId="0" fontId="5" numFmtId="0" xfId="0" applyAlignment="1" applyFont="1">
      <alignment horizontal="left" shrinkToFit="0" wrapText="1"/>
    </xf>
    <xf borderId="0" fillId="0" fontId="5" numFmtId="0" xfId="0" applyAlignment="1" applyFont="1">
      <alignment horizontal="left" readingOrder="0" shrinkToFit="0" wrapText="1"/>
    </xf>
    <xf borderId="0" fillId="0" fontId="5" numFmtId="0" xfId="0" applyAlignment="1" applyFont="1">
      <alignment horizontal="left"/>
    </xf>
    <xf borderId="0" fillId="0" fontId="23" numFmtId="0" xfId="0" applyAlignment="1" applyFont="1">
      <alignment horizontal="center" shrinkToFit="0" wrapText="1"/>
    </xf>
    <xf borderId="0" fillId="0" fontId="20" numFmtId="0" xfId="0" applyAlignment="1" applyFont="1">
      <alignment shrinkToFit="0" wrapText="1"/>
    </xf>
    <xf borderId="0" fillId="0" fontId="24" numFmtId="0" xfId="0" applyAlignment="1" applyFont="1">
      <alignment shrinkToFit="0" wrapText="1"/>
    </xf>
    <xf borderId="2" fillId="7" fontId="23" numFmtId="0" xfId="0" applyAlignment="1" applyBorder="1" applyFont="1">
      <alignment horizontal="center" shrinkToFit="0" wrapText="1"/>
    </xf>
    <xf borderId="2" fillId="7" fontId="24" numFmtId="0" xfId="0" applyAlignment="1" applyBorder="1" applyFont="1">
      <alignment shrinkToFit="0" wrapText="1"/>
    </xf>
    <xf borderId="2" fillId="4" fontId="25" numFmtId="0" xfId="0" applyAlignment="1" applyBorder="1" applyFont="1">
      <alignment horizontal="center" shrinkToFit="0" wrapText="1"/>
    </xf>
    <xf borderId="2" fillId="4" fontId="24" numFmtId="0" xfId="0" applyAlignment="1" applyBorder="1" applyFont="1">
      <alignment shrinkToFit="0" wrapText="1"/>
    </xf>
    <xf borderId="0" fillId="0" fontId="22" numFmtId="0" xfId="0" applyAlignment="1" applyFont="1">
      <alignment readingOrder="0" shrinkToFit="0" wrapText="1"/>
    </xf>
    <xf borderId="0" fillId="0" fontId="26" numFmtId="164" xfId="0" applyAlignment="1" applyFont="1" applyNumberFormat="1">
      <alignment shrinkToFit="0" wrapText="1"/>
    </xf>
    <xf borderId="0" fillId="0" fontId="27" numFmtId="164" xfId="0" applyAlignment="1" applyFont="1" applyNumberFormat="1">
      <alignment horizontal="center" shrinkToFit="0" wrapText="1"/>
    </xf>
    <xf borderId="0" fillId="0" fontId="0" numFmtId="164" xfId="0" applyAlignment="1" applyFont="1" applyNumberFormat="1">
      <alignment horizontal="left" shrinkToFit="0" vertical="top" wrapText="1"/>
    </xf>
    <xf borderId="0" fillId="0" fontId="0" numFmtId="164" xfId="0" applyFont="1" applyNumberFormat="1"/>
    <xf borderId="0" fillId="0" fontId="11" numFmtId="164" xfId="0" applyAlignment="1" applyFont="1" applyNumberFormat="1">
      <alignment horizontal="center" shrinkToFit="0" wrapText="1"/>
    </xf>
    <xf borderId="2" fillId="4" fontId="28" numFmtId="164" xfId="0" applyAlignment="1" applyBorder="1" applyFont="1" applyNumberFormat="1">
      <alignment horizontal="left" shrinkToFit="0" wrapText="1"/>
    </xf>
    <xf borderId="2" fillId="4" fontId="28" numFmtId="164" xfId="0" applyAlignment="1" applyBorder="1" applyFont="1" applyNumberFormat="1">
      <alignment horizontal="right" shrinkToFit="0" wrapText="1"/>
    </xf>
    <xf borderId="2" fillId="4" fontId="29" numFmtId="164" xfId="0" applyBorder="1" applyFont="1" applyNumberFormat="1"/>
    <xf borderId="5" fillId="8" fontId="28" numFmtId="164" xfId="0" applyAlignment="1" applyBorder="1" applyFill="1" applyFont="1" applyNumberFormat="1">
      <alignment horizontal="left" shrinkToFit="0" wrapText="1"/>
    </xf>
    <xf borderId="5" fillId="8" fontId="28" numFmtId="164" xfId="0" applyAlignment="1" applyBorder="1" applyFont="1" applyNumberFormat="1">
      <alignment horizontal="right" shrinkToFit="0" wrapText="1"/>
    </xf>
    <xf borderId="6" fillId="9" fontId="30" numFmtId="164" xfId="0" applyAlignment="1" applyBorder="1" applyFill="1" applyFont="1" applyNumberFormat="1">
      <alignment horizontal="left" shrinkToFit="0" wrapText="1"/>
    </xf>
    <xf borderId="7" fillId="0" fontId="16" numFmtId="0" xfId="0" applyBorder="1" applyFont="1"/>
    <xf borderId="8" fillId="0" fontId="16" numFmtId="0" xfId="0" applyBorder="1" applyFont="1"/>
    <xf borderId="5" fillId="0" fontId="28" numFmtId="164" xfId="0" applyAlignment="1" applyBorder="1" applyFont="1" applyNumberFormat="1">
      <alignment horizontal="left" shrinkToFit="0" wrapText="1"/>
    </xf>
    <xf borderId="5" fillId="0" fontId="22" numFmtId="164" xfId="0" applyAlignment="1" applyBorder="1" applyFont="1" applyNumberFormat="1">
      <alignment horizontal="right" shrinkToFit="0" wrapText="1"/>
    </xf>
    <xf borderId="5" fillId="0" fontId="19" numFmtId="164" xfId="0" applyAlignment="1" applyBorder="1" applyFont="1" applyNumberFormat="1">
      <alignment horizontal="left" shrinkToFit="0" wrapText="1"/>
    </xf>
    <xf borderId="5" fillId="0" fontId="28" numFmtId="164" xfId="0" applyAlignment="1" applyBorder="1" applyFont="1" applyNumberFormat="1">
      <alignment horizontal="right" shrinkToFit="0" wrapText="1"/>
    </xf>
    <xf borderId="6" fillId="0" fontId="30" numFmtId="164" xfId="0" applyAlignment="1" applyBorder="1" applyFont="1" applyNumberFormat="1">
      <alignment horizontal="left" shrinkToFit="0" wrapText="1"/>
    </xf>
    <xf borderId="6" fillId="6" fontId="30" numFmtId="164" xfId="0" applyAlignment="1" applyBorder="1" applyFont="1" applyNumberFormat="1">
      <alignment horizontal="left" shrinkToFit="0" wrapText="1"/>
    </xf>
    <xf borderId="6" fillId="5" fontId="30" numFmtId="164" xfId="0" applyAlignment="1" applyBorder="1" applyFont="1" applyNumberFormat="1">
      <alignment horizontal="left" shrinkToFit="0" wrapText="1"/>
    </xf>
    <xf borderId="5" fillId="4" fontId="28" numFmtId="164" xfId="0" applyAlignment="1" applyBorder="1" applyFont="1" applyNumberFormat="1">
      <alignment horizontal="left" shrinkToFit="0" wrapText="1"/>
    </xf>
    <xf borderId="5" fillId="4" fontId="22" numFmtId="164" xfId="0" applyAlignment="1" applyBorder="1" applyFont="1" applyNumberFormat="1">
      <alignment horizontal="right" shrinkToFit="0" wrapText="1"/>
    </xf>
    <xf borderId="2" fillId="6" fontId="30" numFmtId="164" xfId="0" applyAlignment="1" applyBorder="1" applyFont="1" applyNumberFormat="1">
      <alignment horizontal="left" shrinkToFit="0" wrapText="1"/>
    </xf>
    <xf borderId="2" fillId="6" fontId="30" numFmtId="164" xfId="0" applyAlignment="1" applyBorder="1" applyFont="1" applyNumberFormat="1">
      <alignment horizontal="right" shrinkToFit="0" wrapText="1"/>
    </xf>
    <xf borderId="2" fillId="6" fontId="15" numFmtId="0" xfId="0" applyBorder="1" applyFont="1"/>
    <xf borderId="2" fillId="7" fontId="20" numFmtId="0" xfId="0" applyBorder="1" applyFont="1"/>
    <xf borderId="2" fillId="4" fontId="22" numFmtId="0" xfId="0" applyBorder="1" applyFont="1"/>
    <xf borderId="2" fillId="4" fontId="5" numFmtId="0" xfId="0" applyAlignment="1" applyBorder="1" applyFont="1">
      <alignment horizontal="left"/>
    </xf>
    <xf borderId="2" fillId="4" fontId="24" numFmtId="0" xfId="0" applyBorder="1" applyFont="1"/>
    <xf borderId="0" fillId="0" fontId="26" numFmtId="0" xfId="0" applyAlignment="1" applyFont="1">
      <alignment shrinkToFit="0" wrapText="1"/>
    </xf>
    <xf borderId="0" fillId="0" fontId="27" numFmtId="0" xfId="0" applyAlignment="1" applyFont="1">
      <alignment horizontal="center" shrinkToFit="0" wrapText="1"/>
    </xf>
    <xf borderId="0" fillId="0" fontId="0" numFmtId="0" xfId="0" applyAlignment="1" applyFont="1">
      <alignment horizontal="left" shrinkToFit="0" vertical="top" wrapText="1"/>
    </xf>
    <xf borderId="0" fillId="0" fontId="11" numFmtId="0" xfId="0" applyAlignment="1" applyFont="1">
      <alignment horizontal="center" shrinkToFit="0" wrapText="1"/>
    </xf>
    <xf borderId="2" fillId="4" fontId="28" numFmtId="0" xfId="0" applyAlignment="1" applyBorder="1" applyFont="1">
      <alignment horizontal="left" shrinkToFit="0" wrapText="1"/>
    </xf>
    <xf borderId="2" fillId="4" fontId="28" numFmtId="0" xfId="0" applyAlignment="1" applyBorder="1" applyFont="1">
      <alignment horizontal="right" shrinkToFit="0" wrapText="1"/>
    </xf>
    <xf borderId="5" fillId="8" fontId="28" numFmtId="0" xfId="0" applyAlignment="1" applyBorder="1" applyFont="1">
      <alignment horizontal="left" shrinkToFit="0" wrapText="1"/>
    </xf>
    <xf borderId="5" fillId="8" fontId="28" numFmtId="0" xfId="0" applyAlignment="1" applyBorder="1" applyFont="1">
      <alignment horizontal="right" shrinkToFit="0" wrapText="1"/>
    </xf>
    <xf borderId="6" fillId="9" fontId="30" numFmtId="0" xfId="0" applyAlignment="1" applyBorder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57150</xdr:rowOff>
    </xdr:from>
    <xdr:ext cx="2028825" cy="771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3429000</xdr:colOff>
      <xdr:row>0</xdr:row>
      <xdr:rowOff>76200</xdr:rowOff>
    </xdr:from>
    <xdr:ext cx="2943225" cy="600075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.43"/>
    <col customWidth="1" min="2" max="2" width="123.57"/>
    <col customWidth="1" min="3" max="3" width="2.71"/>
  </cols>
  <sheetData>
    <row r="1" ht="54.0" customHeight="1">
      <c r="A1" s="1"/>
      <c r="B1" s="1"/>
      <c r="C1" s="2"/>
    </row>
    <row r="2" ht="54.0" customHeight="1">
      <c r="A2" s="1"/>
      <c r="B2" s="1" t="s">
        <v>0</v>
      </c>
      <c r="C2" s="2"/>
    </row>
    <row r="3" ht="15.75" customHeight="1">
      <c r="A3" s="1"/>
      <c r="B3" s="1"/>
      <c r="C3" s="2"/>
    </row>
    <row r="4" ht="21.75" customHeight="1">
      <c r="A4" s="3"/>
      <c r="B4" s="4" t="s">
        <v>1</v>
      </c>
      <c r="C4" s="2"/>
    </row>
    <row r="5" ht="15.75" customHeight="1">
      <c r="A5" s="5"/>
      <c r="B5" s="6" t="s">
        <v>2</v>
      </c>
      <c r="C5" s="2"/>
    </row>
    <row r="6" ht="15.75" customHeight="1">
      <c r="A6" s="1"/>
      <c r="B6" s="6" t="s">
        <v>3</v>
      </c>
      <c r="C6" s="2"/>
    </row>
    <row r="7" ht="15.75" customHeight="1">
      <c r="A7" s="1"/>
      <c r="B7" s="7"/>
      <c r="C7" s="2"/>
    </row>
    <row r="8" ht="15.75" customHeight="1">
      <c r="A8" s="8"/>
      <c r="B8" s="7" t="s">
        <v>4</v>
      </c>
      <c r="C8" s="2"/>
    </row>
    <row r="9" ht="13.5" customHeight="1">
      <c r="A9" s="1"/>
      <c r="B9" s="7"/>
      <c r="C9" s="2"/>
    </row>
    <row r="10" ht="15.75" customHeight="1">
      <c r="A10" s="1"/>
      <c r="B10" s="7" t="s">
        <v>5</v>
      </c>
      <c r="C10" s="2"/>
    </row>
    <row r="11" ht="15.75" customHeight="1">
      <c r="A11" s="1"/>
      <c r="B11" s="7"/>
      <c r="C11" s="2"/>
    </row>
    <row r="12" ht="15.75" customHeight="1">
      <c r="A12" s="1"/>
      <c r="B12" s="9" t="s">
        <v>6</v>
      </c>
      <c r="C12" s="2"/>
    </row>
    <row r="13" ht="15.75" customHeight="1">
      <c r="A13" s="1"/>
      <c r="B13" s="7"/>
      <c r="C13" s="2"/>
    </row>
    <row r="14" ht="15.75" customHeight="1"/>
    <row r="15" ht="15.75" customHeight="1">
      <c r="B15" s="1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>
      <c r="B111" s="11" t="s">
        <v>7</v>
      </c>
    </row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60.14"/>
    <col customWidth="1" min="3" max="3" width="47.86"/>
    <col customWidth="1" min="4" max="4" width="71.43"/>
  </cols>
  <sheetData>
    <row r="1" ht="15.75" customHeight="1">
      <c r="A1" s="12"/>
      <c r="B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ht="23.25" customHeight="1">
      <c r="A2" s="13"/>
      <c r="B2" s="14" t="s">
        <v>8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ht="21.0" customHeight="1">
      <c r="A3" s="15"/>
      <c r="B3" s="16" t="s">
        <v>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ht="15.75" customHeight="1">
      <c r="A4" s="17"/>
      <c r="B4" s="17"/>
      <c r="C4" s="17"/>
      <c r="D4" s="17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ht="15.75" customHeight="1">
      <c r="A5" s="18"/>
      <c r="B5" s="19" t="s">
        <v>10</v>
      </c>
      <c r="C5" s="20"/>
      <c r="D5" s="2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ht="15.75" customHeight="1">
      <c r="A6" s="21"/>
      <c r="B6" s="21"/>
      <c r="C6" s="21"/>
      <c r="D6" s="2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ht="15.75" customHeight="1">
      <c r="A7" s="22" t="s">
        <v>11</v>
      </c>
      <c r="B7" s="22" t="s">
        <v>12</v>
      </c>
      <c r="C7" s="22" t="s">
        <v>13</v>
      </c>
      <c r="D7" s="22" t="s">
        <v>14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ht="15.75" customHeight="1">
      <c r="A8" s="23"/>
      <c r="B8" s="23"/>
      <c r="C8" s="23"/>
      <c r="D8" s="23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ht="15.75" customHeight="1">
      <c r="A9" s="24"/>
      <c r="B9" s="24" t="s">
        <v>15</v>
      </c>
      <c r="C9" s="24"/>
      <c r="D9" s="25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ht="15.75" customHeight="1">
      <c r="A10" s="26">
        <v>1.0</v>
      </c>
      <c r="B10" s="27" t="s">
        <v>16</v>
      </c>
      <c r="C10" s="27" t="s">
        <v>17</v>
      </c>
      <c r="D10" s="27" t="s">
        <v>18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ht="15.75" customHeight="1">
      <c r="A11" s="26">
        <v>2.0</v>
      </c>
      <c r="B11" s="28" t="s">
        <v>19</v>
      </c>
      <c r="C11" s="27" t="s">
        <v>20</v>
      </c>
      <c r="D11" s="27" t="s">
        <v>21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ht="15.75" customHeight="1">
      <c r="A12" s="26">
        <v>3.0</v>
      </c>
      <c r="B12" s="29" t="s">
        <v>22</v>
      </c>
      <c r="C12" s="30" t="s">
        <v>23</v>
      </c>
      <c r="D12" s="27" t="s">
        <v>24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ht="15.75" customHeight="1">
      <c r="A13" s="26">
        <v>4.0</v>
      </c>
      <c r="B13" s="27" t="s">
        <v>25</v>
      </c>
      <c r="C13" s="27" t="s">
        <v>26</v>
      </c>
      <c r="D13" s="27" t="s">
        <v>27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ht="19.5" customHeight="1">
      <c r="A14" s="31"/>
      <c r="B14" s="32"/>
      <c r="C14" s="32"/>
      <c r="D14" s="3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ht="23.25" customHeight="1">
      <c r="A15" s="34"/>
      <c r="B15" s="24" t="s">
        <v>28</v>
      </c>
      <c r="C15" s="24"/>
      <c r="D15" s="35" t="s">
        <v>29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ht="15.75" customHeight="1">
      <c r="A16" s="26">
        <v>5.0</v>
      </c>
      <c r="B16" s="28" t="s">
        <v>30</v>
      </c>
      <c r="C16" s="27" t="s">
        <v>31</v>
      </c>
      <c r="D16" s="27" t="s">
        <v>32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ht="15.75" customHeight="1">
      <c r="A17" s="26">
        <v>6.0</v>
      </c>
      <c r="B17" s="27" t="s">
        <v>33</v>
      </c>
      <c r="C17" s="27" t="s">
        <v>34</v>
      </c>
      <c r="D17" s="27" t="s">
        <v>35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ht="15.75" customHeight="1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ht="15.75" customHeight="1">
      <c r="A19" s="34"/>
      <c r="B19" s="24" t="s">
        <v>36</v>
      </c>
      <c r="C19" s="35"/>
      <c r="D19" s="35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ht="15.75" customHeight="1">
      <c r="A20" s="26">
        <v>7.0</v>
      </c>
      <c r="B20" s="28" t="s">
        <v>37</v>
      </c>
      <c r="C20" s="28" t="s">
        <v>38</v>
      </c>
      <c r="D20" s="28" t="s">
        <v>39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ht="15.75" customHeight="1">
      <c r="A21" s="26">
        <v>8.0</v>
      </c>
      <c r="B21" s="27" t="s">
        <v>40</v>
      </c>
      <c r="C21" s="27" t="s">
        <v>41</v>
      </c>
      <c r="D21" s="27" t="s">
        <v>42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ht="15.75" customHeight="1">
      <c r="A22" s="26">
        <v>9.0</v>
      </c>
      <c r="B22" s="27" t="s">
        <v>43</v>
      </c>
      <c r="C22" s="38" t="s">
        <v>44</v>
      </c>
      <c r="D22" s="27" t="s">
        <v>45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ht="15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ht="15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ht="15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ht="15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ht="15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ht="15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D1"/>
    <mergeCell ref="B2:D2"/>
    <mergeCell ref="B3:D3"/>
    <mergeCell ref="B5:D5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2" max="2" width="27.29"/>
    <col customWidth="1" min="3" max="3" width="23.86"/>
    <col customWidth="1" min="5" max="5" width="1.71"/>
    <col customWidth="1" min="6" max="6" width="16.43"/>
    <col customWidth="1" min="7" max="8" width="17.57"/>
    <col customWidth="1" min="9" max="9" width="1.57"/>
    <col customWidth="1" min="10" max="10" width="21.43"/>
    <col customWidth="1" min="11" max="11" width="16.14"/>
    <col customWidth="1" min="12" max="12" width="52.43"/>
  </cols>
  <sheetData>
    <row r="1" ht="15.75" customHeight="1">
      <c r="A1" s="39"/>
      <c r="B1" s="40"/>
      <c r="C1" s="41"/>
      <c r="D1" s="39"/>
      <c r="E1" s="39"/>
      <c r="F1" s="39"/>
      <c r="G1" s="39"/>
      <c r="H1" s="39"/>
      <c r="I1" s="39"/>
      <c r="J1" s="39"/>
      <c r="K1" s="39"/>
      <c r="L1" s="39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ht="33.75" customHeight="1">
      <c r="A2" s="43" t="s">
        <v>46</v>
      </c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ht="13.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ht="15.75" customHeight="1">
      <c r="A4" s="47"/>
      <c r="B4" s="48" t="s">
        <v>47</v>
      </c>
      <c r="C4" s="48" t="s">
        <v>48</v>
      </c>
      <c r="D4" s="48" t="s">
        <v>49</v>
      </c>
      <c r="E4" s="48"/>
      <c r="F4" s="48" t="s">
        <v>50</v>
      </c>
      <c r="G4" s="48" t="s">
        <v>51</v>
      </c>
      <c r="H4" s="48" t="s">
        <v>52</v>
      </c>
      <c r="I4" s="48"/>
      <c r="J4" s="48" t="s">
        <v>53</v>
      </c>
      <c r="K4" s="48" t="s">
        <v>54</v>
      </c>
      <c r="L4" s="48" t="s">
        <v>55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ht="15.75" customHeight="1">
      <c r="A5" s="49" t="s">
        <v>56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ht="15.75" customHeight="1">
      <c r="A6" s="52" t="s">
        <v>57</v>
      </c>
      <c r="B6" s="53" t="s">
        <v>58</v>
      </c>
      <c r="C6" s="53" t="s">
        <v>59</v>
      </c>
      <c r="D6" s="53" t="s">
        <v>60</v>
      </c>
      <c r="E6" s="53"/>
      <c r="F6" s="53">
        <v>0.0</v>
      </c>
      <c r="G6" s="53">
        <v>225.0</v>
      </c>
      <c r="H6" s="53">
        <f t="shared" ref="H6:H10" si="1">F6-G6</f>
        <v>-225</v>
      </c>
      <c r="I6" s="53"/>
      <c r="J6" s="53"/>
      <c r="K6" s="53">
        <v>43469.0</v>
      </c>
      <c r="L6" s="53" t="s">
        <v>61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ht="15.75" customHeight="1">
      <c r="A7" s="52"/>
      <c r="B7" s="53" t="s">
        <v>62</v>
      </c>
      <c r="C7" s="53" t="s">
        <v>63</v>
      </c>
      <c r="D7" s="53" t="s">
        <v>60</v>
      </c>
      <c r="E7" s="53"/>
      <c r="F7" s="53">
        <v>0.0</v>
      </c>
      <c r="G7" s="53">
        <v>425.0</v>
      </c>
      <c r="H7" s="53">
        <f t="shared" si="1"/>
        <v>-425</v>
      </c>
      <c r="I7" s="53"/>
      <c r="J7" s="53" t="s">
        <v>64</v>
      </c>
      <c r="K7" s="53" t="s">
        <v>65</v>
      </c>
      <c r="L7" s="53" t="s">
        <v>66</v>
      </c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ht="15.75" customHeight="1">
      <c r="A8" s="52"/>
      <c r="B8" s="53" t="s">
        <v>67</v>
      </c>
      <c r="C8" s="53" t="s">
        <v>68</v>
      </c>
      <c r="D8" s="53" t="s">
        <v>69</v>
      </c>
      <c r="E8" s="53"/>
      <c r="F8" s="53">
        <v>1500.0</v>
      </c>
      <c r="G8" s="53">
        <v>150.0</v>
      </c>
      <c r="H8" s="53">
        <f t="shared" si="1"/>
        <v>1350</v>
      </c>
      <c r="I8" s="53"/>
      <c r="J8" s="53"/>
      <c r="K8" s="53">
        <v>43469.0</v>
      </c>
      <c r="L8" s="53" t="s">
        <v>70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ht="15.75" customHeight="1">
      <c r="A9" s="52" t="s">
        <v>71</v>
      </c>
      <c r="B9" s="53" t="s">
        <v>72</v>
      </c>
      <c r="C9" s="53" t="s">
        <v>73</v>
      </c>
      <c r="D9" s="53" t="s">
        <v>74</v>
      </c>
      <c r="E9" s="53"/>
      <c r="F9" s="53">
        <v>10000.0</v>
      </c>
      <c r="G9" s="53">
        <v>1700.0</v>
      </c>
      <c r="H9" s="53">
        <f t="shared" si="1"/>
        <v>8300</v>
      </c>
      <c r="I9" s="53"/>
      <c r="J9" s="53" t="s">
        <v>75</v>
      </c>
      <c r="K9" s="53">
        <v>2.0</v>
      </c>
      <c r="L9" s="53" t="s">
        <v>76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ht="15.75" customHeight="1">
      <c r="A10" s="52"/>
      <c r="B10" s="53" t="s">
        <v>77</v>
      </c>
      <c r="C10" s="53" t="s">
        <v>78</v>
      </c>
      <c r="D10" s="53" t="s">
        <v>79</v>
      </c>
      <c r="E10" s="53"/>
      <c r="F10" s="53">
        <v>0.0</v>
      </c>
      <c r="G10" s="53">
        <v>575.0</v>
      </c>
      <c r="H10" s="53">
        <f t="shared" si="1"/>
        <v>-575</v>
      </c>
      <c r="I10" s="53"/>
      <c r="J10" s="53"/>
      <c r="K10" s="53">
        <v>43469.0</v>
      </c>
      <c r="L10" s="53" t="s">
        <v>80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</row>
    <row r="11" ht="15.75" customHeight="1">
      <c r="A11" s="54" t="s">
        <v>81</v>
      </c>
      <c r="B11" s="52"/>
      <c r="C11" s="52"/>
      <c r="D11" s="52"/>
      <c r="E11" s="55"/>
      <c r="F11" s="55">
        <f t="shared" ref="F11:H11" si="2">SUM(F6:F10)</f>
        <v>11500</v>
      </c>
      <c r="G11" s="55">
        <f t="shared" si="2"/>
        <v>3075</v>
      </c>
      <c r="H11" s="55">
        <f t="shared" si="2"/>
        <v>8425</v>
      </c>
      <c r="I11" s="52"/>
      <c r="J11" s="52"/>
      <c r="K11" s="52"/>
      <c r="L11" s="5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</row>
    <row r="12" ht="15.75" customHeight="1">
      <c r="A12" s="56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</row>
    <row r="13" ht="15.75" customHeight="1">
      <c r="A13" s="57" t="s">
        <v>82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</row>
    <row r="14" ht="15.75" customHeight="1">
      <c r="A14" s="52" t="s">
        <v>83</v>
      </c>
      <c r="B14" s="53" t="s">
        <v>84</v>
      </c>
      <c r="C14" s="53" t="s">
        <v>68</v>
      </c>
      <c r="D14" s="53" t="s">
        <v>85</v>
      </c>
      <c r="E14" s="53"/>
      <c r="F14" s="53">
        <v>0.0</v>
      </c>
      <c r="G14" s="53">
        <v>150.0</v>
      </c>
      <c r="H14" s="53">
        <f t="shared" ref="H14:H17" si="3">F14-G14</f>
        <v>-150</v>
      </c>
      <c r="I14" s="53"/>
      <c r="J14" s="53" t="s">
        <v>86</v>
      </c>
      <c r="K14" s="53">
        <v>43469.0</v>
      </c>
      <c r="L14" s="53" t="s">
        <v>87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</row>
    <row r="15" ht="15.75" customHeight="1">
      <c r="A15" s="52"/>
      <c r="B15" s="53" t="s">
        <v>88</v>
      </c>
      <c r="C15" s="53" t="s">
        <v>89</v>
      </c>
      <c r="D15" s="53" t="s">
        <v>90</v>
      </c>
      <c r="E15" s="53"/>
      <c r="F15" s="53">
        <v>2000.0</v>
      </c>
      <c r="G15" s="53">
        <v>175.0</v>
      </c>
      <c r="H15" s="53">
        <f t="shared" si="3"/>
        <v>1825</v>
      </c>
      <c r="I15" s="53"/>
      <c r="J15" s="53"/>
      <c r="K15" s="53">
        <v>3.0</v>
      </c>
      <c r="L15" s="53" t="s">
        <v>91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</row>
    <row r="16" ht="15.75" customHeight="1">
      <c r="A16" s="52" t="s">
        <v>92</v>
      </c>
      <c r="B16" s="53" t="s">
        <v>93</v>
      </c>
      <c r="C16" s="53" t="s">
        <v>94</v>
      </c>
      <c r="D16" s="53" t="s">
        <v>95</v>
      </c>
      <c r="E16" s="53"/>
      <c r="F16" s="53">
        <v>10800.0</v>
      </c>
      <c r="G16" s="53">
        <v>450.0</v>
      </c>
      <c r="H16" s="53">
        <f t="shared" si="3"/>
        <v>10350</v>
      </c>
      <c r="I16" s="53"/>
      <c r="J16" s="53" t="s">
        <v>96</v>
      </c>
      <c r="K16" s="53">
        <v>43525.0</v>
      </c>
      <c r="L16" s="53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ht="15.75" customHeight="1">
      <c r="A17" s="52" t="s">
        <v>97</v>
      </c>
      <c r="B17" s="53" t="s">
        <v>98</v>
      </c>
      <c r="C17" s="53" t="s">
        <v>99</v>
      </c>
      <c r="D17" s="53" t="s">
        <v>100</v>
      </c>
      <c r="E17" s="53"/>
      <c r="F17" s="53">
        <v>5000.0</v>
      </c>
      <c r="G17" s="53">
        <v>800.0</v>
      </c>
      <c r="H17" s="53">
        <f t="shared" si="3"/>
        <v>4200</v>
      </c>
      <c r="I17" s="53"/>
      <c r="J17" s="53" t="s">
        <v>101</v>
      </c>
      <c r="K17" s="53">
        <v>43525.0</v>
      </c>
      <c r="L17" s="53" t="s">
        <v>102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</row>
    <row r="18" ht="15.75" customHeight="1">
      <c r="A18" s="54" t="s">
        <v>103</v>
      </c>
      <c r="B18" s="52"/>
      <c r="C18" s="52"/>
      <c r="D18" s="52"/>
      <c r="E18" s="55"/>
      <c r="F18" s="55">
        <f t="shared" ref="F18:H18" si="4">SUM(F14:F17)</f>
        <v>17800</v>
      </c>
      <c r="G18" s="55">
        <f t="shared" si="4"/>
        <v>1575</v>
      </c>
      <c r="H18" s="55">
        <f t="shared" si="4"/>
        <v>16225</v>
      </c>
      <c r="I18" s="52"/>
      <c r="J18" s="52"/>
      <c r="K18" s="52"/>
      <c r="L18" s="5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</row>
    <row r="19" ht="15.75" customHeight="1">
      <c r="A19" s="5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</row>
    <row r="20" ht="15.75" customHeight="1">
      <c r="A20" s="58" t="s">
        <v>104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  <row r="21" ht="15.75" customHeight="1">
      <c r="A21" s="52" t="s">
        <v>105</v>
      </c>
      <c r="B21" s="53" t="s">
        <v>106</v>
      </c>
      <c r="C21" s="53" t="s">
        <v>107</v>
      </c>
      <c r="D21" s="53" t="s">
        <v>74</v>
      </c>
      <c r="E21" s="53"/>
      <c r="F21" s="53">
        <v>5000.0</v>
      </c>
      <c r="G21" s="53">
        <v>900.0</v>
      </c>
      <c r="H21" s="53">
        <f t="shared" ref="H21:H25" si="5">F21-G21</f>
        <v>4100</v>
      </c>
      <c r="I21" s="53"/>
      <c r="J21" s="53">
        <v>5200.0</v>
      </c>
      <c r="K21" s="53">
        <v>43469.0</v>
      </c>
      <c r="L21" s="53" t="s">
        <v>108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ht="15.75" customHeight="1">
      <c r="A22" s="52" t="s">
        <v>109</v>
      </c>
      <c r="B22" s="53" t="s">
        <v>110</v>
      </c>
      <c r="C22" s="53" t="s">
        <v>111</v>
      </c>
      <c r="D22" s="53" t="s">
        <v>74</v>
      </c>
      <c r="E22" s="53"/>
      <c r="F22" s="53">
        <v>0.0</v>
      </c>
      <c r="G22" s="53">
        <v>700.0</v>
      </c>
      <c r="H22" s="53">
        <f t="shared" si="5"/>
        <v>-700</v>
      </c>
      <c r="I22" s="53"/>
      <c r="J22" s="53" t="s">
        <v>112</v>
      </c>
      <c r="K22" s="53">
        <v>43560.0</v>
      </c>
      <c r="L22" s="53" t="s">
        <v>113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 ht="15.75" customHeight="1">
      <c r="A23" s="42"/>
      <c r="B23" s="53" t="s">
        <v>114</v>
      </c>
      <c r="C23" s="53" t="s">
        <v>115</v>
      </c>
      <c r="D23" s="53" t="s">
        <v>85</v>
      </c>
      <c r="E23" s="53"/>
      <c r="F23" s="53">
        <v>10000.0</v>
      </c>
      <c r="G23" s="53">
        <v>350.0</v>
      </c>
      <c r="H23" s="53">
        <f t="shared" si="5"/>
        <v>9650</v>
      </c>
      <c r="I23" s="53"/>
      <c r="J23" s="53">
        <v>8000.0</v>
      </c>
      <c r="K23" s="53">
        <v>43591.0</v>
      </c>
      <c r="L23" s="53" t="s">
        <v>116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</row>
    <row r="24" ht="15.75" customHeight="1">
      <c r="A24" s="52" t="s">
        <v>117</v>
      </c>
      <c r="B24" s="53" t="s">
        <v>118</v>
      </c>
      <c r="C24" s="53" t="s">
        <v>119</v>
      </c>
      <c r="D24" s="53" t="s">
        <v>120</v>
      </c>
      <c r="E24" s="53"/>
      <c r="F24" s="53">
        <v>20000.0</v>
      </c>
      <c r="G24" s="53">
        <v>1075.0</v>
      </c>
      <c r="H24" s="53">
        <f t="shared" si="5"/>
        <v>18925</v>
      </c>
      <c r="I24" s="53"/>
      <c r="J24" s="53">
        <v>18500.0</v>
      </c>
      <c r="K24" s="53" t="s">
        <v>121</v>
      </c>
      <c r="L24" s="53" t="s">
        <v>122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ht="15.75" customHeight="1">
      <c r="A25" s="42"/>
      <c r="B25" s="53" t="s">
        <v>123</v>
      </c>
      <c r="C25" s="53" t="s">
        <v>124</v>
      </c>
      <c r="D25" s="53" t="s">
        <v>69</v>
      </c>
      <c r="E25" s="53"/>
      <c r="F25" s="53">
        <v>0.0</v>
      </c>
      <c r="G25" s="53">
        <v>450.0</v>
      </c>
      <c r="H25" s="53">
        <f t="shared" si="5"/>
        <v>-450</v>
      </c>
      <c r="I25" s="53"/>
      <c r="J25" s="53"/>
      <c r="K25" s="53"/>
      <c r="L25" s="53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</row>
    <row r="26" ht="15.75" customHeight="1">
      <c r="A26" s="54" t="s">
        <v>125</v>
      </c>
      <c r="B26" s="52"/>
      <c r="C26" s="52"/>
      <c r="D26" s="52"/>
      <c r="E26" s="55"/>
      <c r="F26" s="55">
        <f t="shared" ref="F26:H26" si="6">SUM(F21:F25)</f>
        <v>35000</v>
      </c>
      <c r="G26" s="55">
        <f t="shared" si="6"/>
        <v>3475</v>
      </c>
      <c r="H26" s="55">
        <f t="shared" si="6"/>
        <v>31525</v>
      </c>
      <c r="I26" s="52"/>
      <c r="J26" s="52"/>
      <c r="K26" s="52"/>
      <c r="L26" s="5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ht="15.75" customHeight="1">
      <c r="A27" s="56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</row>
    <row r="28" ht="15.75" customHeight="1">
      <c r="A28" s="49" t="s">
        <v>126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1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</row>
    <row r="29" ht="15.75" customHeight="1">
      <c r="A29" s="59" t="s">
        <v>127</v>
      </c>
      <c r="B29" s="60" t="s">
        <v>128</v>
      </c>
      <c r="C29" s="60" t="s">
        <v>129</v>
      </c>
      <c r="D29" s="60" t="s">
        <v>130</v>
      </c>
      <c r="E29" s="60"/>
      <c r="F29" s="60">
        <v>0.0</v>
      </c>
      <c r="G29" s="60">
        <v>475.0</v>
      </c>
      <c r="H29" s="53">
        <f t="shared" ref="H29:H31" si="7">F29-G29</f>
        <v>-475</v>
      </c>
      <c r="I29" s="60"/>
      <c r="J29" s="60" t="s">
        <v>86</v>
      </c>
      <c r="K29" s="60">
        <v>43469.0</v>
      </c>
      <c r="L29" s="60" t="s">
        <v>131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ht="15.75" customHeight="1">
      <c r="A30" s="59" t="s">
        <v>132</v>
      </c>
      <c r="B30" s="60" t="s">
        <v>133</v>
      </c>
      <c r="C30" s="60" t="s">
        <v>134</v>
      </c>
      <c r="D30" s="60" t="s">
        <v>135</v>
      </c>
      <c r="E30" s="60"/>
      <c r="F30" s="60">
        <v>10000.0</v>
      </c>
      <c r="G30" s="60">
        <v>575.0</v>
      </c>
      <c r="H30" s="53">
        <f t="shared" si="7"/>
        <v>9425</v>
      </c>
      <c r="I30" s="60"/>
      <c r="J30" s="60">
        <v>42540.0</v>
      </c>
      <c r="K30" s="60" t="s">
        <v>121</v>
      </c>
      <c r="L30" s="60" t="s">
        <v>136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ht="15.75" customHeight="1">
      <c r="A31" s="59" t="s">
        <v>137</v>
      </c>
      <c r="B31" s="60" t="s">
        <v>138</v>
      </c>
      <c r="C31" s="60" t="s">
        <v>139</v>
      </c>
      <c r="D31" s="60" t="s">
        <v>140</v>
      </c>
      <c r="E31" s="60"/>
      <c r="F31" s="60">
        <v>60000.0</v>
      </c>
      <c r="G31" s="60">
        <v>775.0</v>
      </c>
      <c r="H31" s="53">
        <f t="shared" si="7"/>
        <v>59225</v>
      </c>
      <c r="I31" s="60"/>
      <c r="J31" s="60">
        <v>55600.0</v>
      </c>
      <c r="K31" s="60" t="s">
        <v>141</v>
      </c>
      <c r="L31" s="60" t="s">
        <v>142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ht="15.75" customHeight="1">
      <c r="A32" s="54" t="s">
        <v>143</v>
      </c>
      <c r="B32" s="52"/>
      <c r="C32" s="52"/>
      <c r="D32" s="52"/>
      <c r="E32" s="55"/>
      <c r="F32" s="55">
        <f t="shared" ref="F32:H32" si="8">SUM(F29:F31)</f>
        <v>70000</v>
      </c>
      <c r="G32" s="55">
        <f t="shared" si="8"/>
        <v>1825</v>
      </c>
      <c r="H32" s="55">
        <f t="shared" si="8"/>
        <v>68175</v>
      </c>
      <c r="I32" s="52"/>
      <c r="J32" s="52"/>
      <c r="K32" s="52"/>
      <c r="L32" s="5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ht="15.75" customHeight="1">
      <c r="A33" s="56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1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ht="15.75" customHeight="1">
      <c r="A34" s="61" t="s">
        <v>144</v>
      </c>
      <c r="B34" s="62"/>
      <c r="C34" s="62"/>
      <c r="D34" s="62"/>
      <c r="E34" s="62"/>
      <c r="F34" s="62">
        <f t="shared" ref="F34:H34" si="9">F11+F18+F26+F32</f>
        <v>134300</v>
      </c>
      <c r="G34" s="62">
        <f t="shared" si="9"/>
        <v>9950</v>
      </c>
      <c r="H34" s="62">
        <f t="shared" si="9"/>
        <v>124350</v>
      </c>
      <c r="I34" s="62"/>
      <c r="J34" s="62"/>
      <c r="K34" s="62"/>
      <c r="L34" s="6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ht="15.7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ht="15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</row>
    <row r="37" ht="15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ht="15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ht="15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</row>
    <row r="40" ht="15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</row>
    <row r="41" ht="15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</row>
    <row r="42" ht="15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</row>
    <row r="43" ht="15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</row>
    <row r="44" ht="15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</row>
    <row r="45" ht="15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</row>
    <row r="46" ht="15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</row>
    <row r="47" ht="15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</row>
    <row r="48" ht="15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</row>
    <row r="49" ht="15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ht="15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</row>
    <row r="51" ht="15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</row>
    <row r="52" ht="15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</row>
    <row r="53" ht="15.7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</row>
    <row r="54" ht="15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</row>
    <row r="55" ht="15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</row>
    <row r="56" ht="15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</row>
    <row r="57" ht="15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</row>
    <row r="58" ht="15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</row>
    <row r="59" ht="15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</row>
    <row r="60" ht="15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</row>
    <row r="61" ht="15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</row>
    <row r="62" ht="15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</row>
    <row r="63" ht="15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</row>
    <row r="64" ht="15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</row>
    <row r="65" ht="15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</row>
    <row r="66" ht="15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</row>
    <row r="67" ht="15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</row>
    <row r="68" ht="15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</row>
    <row r="69" ht="15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</row>
    <row r="70" ht="15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</row>
    <row r="71" ht="15.7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</row>
    <row r="72" ht="15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</row>
    <row r="73" ht="15.7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</row>
    <row r="74" ht="15.7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</row>
    <row r="75" ht="15.7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</row>
    <row r="76" ht="15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</row>
    <row r="77" ht="15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</row>
    <row r="78" ht="15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</row>
    <row r="79" ht="15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</row>
    <row r="80" ht="15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</row>
    <row r="81" ht="15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</row>
    <row r="82" ht="15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</row>
    <row r="83" ht="15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</row>
    <row r="84" ht="15.7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</row>
    <row r="85" ht="15.7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</row>
    <row r="86" ht="15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</row>
    <row r="87" ht="15.7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</row>
    <row r="88" ht="15.7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</row>
    <row r="89" ht="15.7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</row>
    <row r="90" ht="15.7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</row>
    <row r="91" ht="15.7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</row>
    <row r="92" ht="15.7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</row>
    <row r="93" ht="15.7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</row>
    <row r="94" ht="15.7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</row>
    <row r="95" ht="15.7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</row>
    <row r="96" ht="15.7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</row>
    <row r="97" ht="15.7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</row>
    <row r="98" ht="15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</row>
    <row r="99" ht="15.7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</row>
    <row r="100" ht="15.7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</row>
    <row r="101" ht="15.7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</row>
    <row r="102" ht="15.7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</row>
    <row r="103" ht="15.7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</row>
    <row r="104" ht="15.7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</row>
    <row r="105" ht="15.7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</row>
    <row r="106" ht="15.7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</row>
    <row r="107" ht="15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</row>
    <row r="108" ht="15.7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</row>
    <row r="109" ht="15.7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</row>
    <row r="110" ht="15.7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</row>
    <row r="111" ht="15.7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</row>
    <row r="112" ht="15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</row>
    <row r="113" ht="15.7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</row>
    <row r="114" ht="15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</row>
    <row r="115" ht="15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</row>
    <row r="116" ht="15.7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</row>
    <row r="117" ht="15.7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</row>
    <row r="118" ht="15.7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</row>
    <row r="119" ht="15.7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</row>
    <row r="120" ht="15.7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</row>
    <row r="121" ht="15.7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</row>
    <row r="122" ht="15.7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</row>
    <row r="123" ht="15.7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</row>
    <row r="124" ht="15.7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</row>
    <row r="125" ht="15.7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</row>
    <row r="126" ht="15.7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</row>
    <row r="127" ht="15.7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</row>
    <row r="128" ht="15.7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</row>
    <row r="129" ht="15.7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</row>
    <row r="130" ht="15.7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</row>
    <row r="131" ht="15.7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</row>
    <row r="132" ht="15.7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</row>
    <row r="133" ht="15.7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</row>
    <row r="134" ht="15.7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</row>
    <row r="135" ht="15.7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</row>
    <row r="136" ht="15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</row>
    <row r="137" ht="15.7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</row>
    <row r="138" ht="15.7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</row>
    <row r="139" ht="15.7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</row>
    <row r="140" ht="15.7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</row>
    <row r="141" ht="15.7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</row>
    <row r="142" ht="15.7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</row>
    <row r="143" ht="15.7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</row>
    <row r="144" ht="15.7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</row>
    <row r="145" ht="15.7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</row>
    <row r="146" ht="15.75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</row>
    <row r="147" ht="15.7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</row>
    <row r="148" ht="15.75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</row>
    <row r="149" ht="15.75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</row>
    <row r="150" ht="15.7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</row>
    <row r="151" ht="15.7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</row>
    <row r="152" ht="15.75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</row>
    <row r="153" ht="15.75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</row>
    <row r="154" ht="15.7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</row>
    <row r="155" ht="15.7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</row>
    <row r="156" ht="15.75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</row>
    <row r="157" ht="15.7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</row>
    <row r="158" ht="15.7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</row>
    <row r="159" ht="15.7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</row>
    <row r="160" ht="15.75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</row>
    <row r="161" ht="15.7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</row>
    <row r="162" ht="15.7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</row>
    <row r="163" ht="15.7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</row>
    <row r="164" ht="15.7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</row>
    <row r="165" ht="15.7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</row>
    <row r="166" ht="15.75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</row>
    <row r="167" ht="15.75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</row>
    <row r="168" ht="15.75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</row>
    <row r="169" ht="15.7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</row>
    <row r="170" ht="15.7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</row>
    <row r="171" ht="15.7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</row>
    <row r="172" ht="15.7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</row>
    <row r="173" ht="15.7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</row>
    <row r="174" ht="15.7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</row>
    <row r="175" ht="15.7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</row>
    <row r="176" ht="15.7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</row>
    <row r="177" ht="15.7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</row>
    <row r="178" ht="15.7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</row>
    <row r="179" ht="15.7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</row>
    <row r="180" ht="15.7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</row>
    <row r="181" ht="15.7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</row>
    <row r="182" ht="15.75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</row>
    <row r="183" ht="15.7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</row>
    <row r="184" ht="15.7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</row>
    <row r="185" ht="15.7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</row>
    <row r="186" ht="15.7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</row>
    <row r="187" ht="15.7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</row>
    <row r="188" ht="15.7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</row>
    <row r="189" ht="15.7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</row>
    <row r="190" ht="15.7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</row>
    <row r="191" ht="15.7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</row>
    <row r="192" ht="15.7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</row>
    <row r="193" ht="15.75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</row>
    <row r="194" ht="15.7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</row>
    <row r="195" ht="15.7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</row>
    <row r="196" ht="15.7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</row>
    <row r="197" ht="15.7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</row>
    <row r="198" ht="15.75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</row>
    <row r="199" ht="15.75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</row>
    <row r="200" ht="15.75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</row>
    <row r="201" ht="15.7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</row>
    <row r="202" ht="15.75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</row>
    <row r="203" ht="15.75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</row>
    <row r="204" ht="15.75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</row>
    <row r="205" ht="15.75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</row>
    <row r="206" ht="15.75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</row>
    <row r="207" ht="15.7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</row>
    <row r="208" ht="15.75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</row>
    <row r="209" ht="15.75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</row>
    <row r="210" ht="15.75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</row>
    <row r="211" ht="15.7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</row>
    <row r="212" ht="15.7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</row>
    <row r="213" ht="15.7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</row>
    <row r="214" ht="15.7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</row>
    <row r="215" ht="15.7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</row>
    <row r="216" ht="15.7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</row>
    <row r="217" ht="15.7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</row>
    <row r="218" ht="15.7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</row>
    <row r="219" ht="15.7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</row>
    <row r="220" ht="15.7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</row>
    <row r="221" ht="15.75" customHeight="1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</row>
    <row r="222" ht="15.7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</row>
    <row r="223" ht="15.75" customHeight="1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</row>
    <row r="224" ht="15.75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</row>
    <row r="225" ht="15.75" customHeigh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</row>
    <row r="226" ht="15.75" customHeight="1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</row>
    <row r="227" ht="15.75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</row>
    <row r="228" ht="15.7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</row>
    <row r="229" ht="15.7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</row>
    <row r="230" ht="15.75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</row>
    <row r="231" ht="15.75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</row>
    <row r="232" ht="15.75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</row>
    <row r="233" ht="15.75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</row>
    <row r="234" ht="15.7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</row>
    <row r="235" ht="15.7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</row>
    <row r="236" ht="15.75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</row>
    <row r="237" ht="15.7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</row>
    <row r="238" ht="15.7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</row>
    <row r="239" ht="15.7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</row>
    <row r="240" ht="15.7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</row>
    <row r="241" ht="15.7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</row>
    <row r="242" ht="15.7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</row>
    <row r="243" ht="15.7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</row>
    <row r="244" ht="15.7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</row>
    <row r="245" ht="15.7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</row>
    <row r="246" ht="15.7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</row>
    <row r="247" ht="15.7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</row>
    <row r="248" ht="15.7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</row>
    <row r="249" ht="15.7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</row>
    <row r="250" ht="15.7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</row>
    <row r="251" ht="15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</row>
    <row r="252" ht="15.7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</row>
    <row r="253" ht="15.7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</row>
    <row r="254" ht="15.7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</row>
    <row r="255" ht="15.7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</row>
    <row r="256" ht="15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</row>
    <row r="257" ht="15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</row>
    <row r="258" ht="15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</row>
    <row r="259" ht="15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</row>
    <row r="260" ht="15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</row>
    <row r="261" ht="15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</row>
    <row r="262" ht="15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</row>
    <row r="263" ht="15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</row>
    <row r="264" ht="15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</row>
    <row r="265" ht="15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</row>
    <row r="266" ht="15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</row>
    <row r="267" ht="15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</row>
    <row r="268" ht="15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</row>
    <row r="269" ht="15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</row>
    <row r="270" ht="15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</row>
    <row r="271" ht="15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</row>
    <row r="272" ht="15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</row>
    <row r="273" ht="15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</row>
    <row r="274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</row>
    <row r="275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</row>
    <row r="276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</row>
    <row r="277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</row>
    <row r="278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</row>
    <row r="279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</row>
    <row r="280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</row>
    <row r="281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</row>
    <row r="282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</row>
    <row r="283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</row>
    <row r="284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</row>
    <row r="285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</row>
    <row r="286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</row>
    <row r="287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</row>
    <row r="288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</row>
    <row r="289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</row>
    <row r="290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</row>
    <row r="291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</row>
    <row r="292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</row>
    <row r="293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</row>
    <row r="294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</row>
    <row r="295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</row>
    <row r="296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</row>
    <row r="297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</row>
    <row r="298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</row>
    <row r="299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</row>
    <row r="300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</row>
    <row r="301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</row>
    <row r="302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</row>
    <row r="303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</row>
    <row r="304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</row>
    <row r="305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</row>
    <row r="306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</row>
    <row r="307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</row>
    <row r="308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</row>
    <row r="309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</row>
    <row r="310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</row>
    <row r="311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</row>
    <row r="312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</row>
    <row r="313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</row>
    <row r="314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</row>
    <row r="315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</row>
    <row r="316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</row>
    <row r="317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</row>
    <row r="318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</row>
    <row r="319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</row>
    <row r="320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</row>
    <row r="321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</row>
    <row r="322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</row>
    <row r="323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</row>
    <row r="324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</row>
    <row r="325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</row>
    <row r="3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</row>
    <row r="327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</row>
    <row r="328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</row>
    <row r="329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</row>
    <row r="330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</row>
    <row r="331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</row>
    <row r="332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</row>
    <row r="333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</row>
    <row r="334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</row>
    <row r="335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</row>
    <row r="33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</row>
    <row r="337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</row>
    <row r="338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</row>
    <row r="339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</row>
    <row r="340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</row>
    <row r="341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</row>
    <row r="342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</row>
    <row r="343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</row>
    <row r="344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</row>
    <row r="345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</row>
    <row r="34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</row>
    <row r="347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</row>
    <row r="348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</row>
    <row r="349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</row>
    <row r="350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</row>
    <row r="351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</row>
    <row r="352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</row>
    <row r="353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</row>
    <row r="354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</row>
    <row r="355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</row>
    <row r="35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</row>
    <row r="357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</row>
    <row r="358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</row>
    <row r="359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</row>
    <row r="360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</row>
    <row r="361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</row>
    <row r="362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</row>
    <row r="363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</row>
    <row r="364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</row>
    <row r="365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</row>
    <row r="36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</row>
    <row r="367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</row>
    <row r="368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</row>
    <row r="369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</row>
    <row r="370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</row>
    <row r="371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</row>
    <row r="372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</row>
    <row r="373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</row>
    <row r="374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</row>
    <row r="375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</row>
    <row r="37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</row>
    <row r="377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</row>
    <row r="378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</row>
    <row r="379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</row>
    <row r="380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</row>
    <row r="381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</row>
    <row r="382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</row>
    <row r="383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</row>
    <row r="384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</row>
    <row r="385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</row>
    <row r="38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</row>
    <row r="387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</row>
    <row r="388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</row>
    <row r="389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</row>
    <row r="390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</row>
    <row r="391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</row>
    <row r="392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</row>
    <row r="393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</row>
    <row r="394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</row>
    <row r="395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</row>
    <row r="39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</row>
    <row r="397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</row>
    <row r="398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</row>
    <row r="399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</row>
    <row r="400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</row>
    <row r="401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</row>
    <row r="402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</row>
    <row r="403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</row>
    <row r="404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</row>
    <row r="405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</row>
    <row r="40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</row>
    <row r="407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</row>
    <row r="408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</row>
    <row r="409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</row>
    <row r="410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</row>
    <row r="411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</row>
    <row r="412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</row>
    <row r="413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</row>
    <row r="414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</row>
    <row r="415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</row>
    <row r="41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</row>
    <row r="417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</row>
    <row r="418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</row>
    <row r="419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</row>
    <row r="420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</row>
    <row r="421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</row>
    <row r="422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</row>
    <row r="423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</row>
    <row r="424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</row>
    <row r="425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</row>
    <row r="4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</row>
    <row r="427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</row>
    <row r="428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</row>
    <row r="429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</row>
    <row r="430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</row>
    <row r="431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</row>
    <row r="432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</row>
    <row r="433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</row>
    <row r="434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</row>
    <row r="435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</row>
    <row r="43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</row>
    <row r="437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</row>
    <row r="438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</row>
    <row r="439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</row>
    <row r="440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</row>
    <row r="441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</row>
    <row r="442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</row>
    <row r="443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</row>
    <row r="444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</row>
    <row r="445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</row>
    <row r="44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</row>
    <row r="447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</row>
    <row r="448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</row>
    <row r="449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</row>
    <row r="450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</row>
    <row r="451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</row>
    <row r="452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</row>
    <row r="453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</row>
    <row r="454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</row>
    <row r="455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</row>
    <row r="45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</row>
    <row r="457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</row>
    <row r="458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</row>
    <row r="459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</row>
    <row r="460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</row>
    <row r="461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</row>
    <row r="462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</row>
    <row r="463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</row>
    <row r="464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</row>
    <row r="465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</row>
    <row r="46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</row>
    <row r="467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</row>
    <row r="468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</row>
    <row r="469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</row>
    <row r="470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</row>
    <row r="471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</row>
    <row r="472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</row>
    <row r="473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</row>
    <row r="474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</row>
    <row r="475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</row>
    <row r="47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</row>
    <row r="477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</row>
    <row r="478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</row>
    <row r="479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</row>
    <row r="480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</row>
    <row r="481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</row>
    <row r="482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</row>
    <row r="483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</row>
    <row r="484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</row>
    <row r="485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</row>
    <row r="48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</row>
    <row r="487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</row>
    <row r="488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</row>
    <row r="489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</row>
    <row r="490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</row>
    <row r="491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</row>
    <row r="492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</row>
    <row r="493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</row>
    <row r="494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</row>
    <row r="495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</row>
    <row r="49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</row>
    <row r="497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</row>
    <row r="498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</row>
    <row r="499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</row>
    <row r="500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</row>
    <row r="501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</row>
    <row r="502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</row>
    <row r="503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</row>
    <row r="504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</row>
    <row r="505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</row>
    <row r="50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</row>
    <row r="507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</row>
    <row r="508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</row>
    <row r="509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</row>
    <row r="510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</row>
    <row r="511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</row>
    <row r="512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</row>
    <row r="513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</row>
    <row r="514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</row>
    <row r="515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</row>
    <row r="51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</row>
    <row r="517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</row>
    <row r="518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</row>
    <row r="519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</row>
    <row r="520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</row>
    <row r="521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</row>
    <row r="522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</row>
    <row r="523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</row>
    <row r="524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</row>
    <row r="525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</row>
    <row r="5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</row>
    <row r="527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</row>
    <row r="528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</row>
    <row r="529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</row>
    <row r="530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</row>
    <row r="531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</row>
    <row r="532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</row>
    <row r="533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</row>
    <row r="534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</row>
    <row r="535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</row>
    <row r="53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</row>
    <row r="537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</row>
    <row r="538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</row>
    <row r="539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</row>
    <row r="540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</row>
    <row r="541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</row>
    <row r="542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</row>
    <row r="543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</row>
    <row r="544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</row>
    <row r="545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</row>
    <row r="54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</row>
    <row r="547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</row>
    <row r="548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</row>
    <row r="549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</row>
    <row r="550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</row>
    <row r="551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</row>
    <row r="552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</row>
    <row r="553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</row>
    <row r="554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</row>
    <row r="555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</row>
    <row r="55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</row>
    <row r="557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</row>
    <row r="558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</row>
    <row r="559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</row>
    <row r="560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</row>
    <row r="561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</row>
    <row r="562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</row>
    <row r="563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</row>
    <row r="564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</row>
    <row r="565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</row>
    <row r="56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</row>
    <row r="567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</row>
    <row r="568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</row>
    <row r="569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</row>
    <row r="570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</row>
    <row r="571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</row>
    <row r="572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</row>
    <row r="573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</row>
    <row r="574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</row>
    <row r="575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</row>
    <row r="57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</row>
    <row r="577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</row>
    <row r="578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</row>
    <row r="579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</row>
    <row r="580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</row>
    <row r="581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</row>
    <row r="582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</row>
    <row r="583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</row>
    <row r="584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</row>
    <row r="585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</row>
    <row r="58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</row>
    <row r="587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</row>
    <row r="588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</row>
    <row r="589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</row>
    <row r="590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</row>
    <row r="591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</row>
    <row r="592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</row>
    <row r="593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</row>
    <row r="594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</row>
    <row r="595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</row>
    <row r="59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</row>
    <row r="597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</row>
    <row r="598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</row>
    <row r="599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</row>
    <row r="600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</row>
    <row r="601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</row>
    <row r="602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</row>
    <row r="603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</row>
    <row r="604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</row>
    <row r="605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</row>
    <row r="60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</row>
    <row r="607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</row>
    <row r="608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</row>
    <row r="609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</row>
    <row r="610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</row>
    <row r="611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</row>
    <row r="612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</row>
    <row r="613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</row>
    <row r="614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</row>
    <row r="615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</row>
    <row r="61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</row>
    <row r="617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</row>
    <row r="618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</row>
    <row r="619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</row>
    <row r="620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</row>
    <row r="621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</row>
    <row r="622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</row>
    <row r="623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</row>
    <row r="624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</row>
    <row r="625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</row>
    <row r="6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</row>
    <row r="627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</row>
    <row r="628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</row>
    <row r="629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</row>
    <row r="630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</row>
    <row r="631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</row>
    <row r="632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</row>
    <row r="633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</row>
    <row r="634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</row>
    <row r="635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</row>
    <row r="63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</row>
    <row r="637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</row>
    <row r="638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</row>
    <row r="639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</row>
    <row r="640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</row>
    <row r="641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</row>
    <row r="642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</row>
    <row r="643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</row>
    <row r="644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</row>
    <row r="645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</row>
    <row r="64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</row>
    <row r="647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</row>
    <row r="648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</row>
    <row r="649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</row>
    <row r="650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</row>
    <row r="651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</row>
    <row r="652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</row>
    <row r="653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</row>
    <row r="654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</row>
    <row r="655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</row>
    <row r="65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</row>
    <row r="657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</row>
    <row r="658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</row>
    <row r="659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</row>
    <row r="660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</row>
    <row r="661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</row>
    <row r="662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</row>
    <row r="663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</row>
    <row r="664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</row>
    <row r="665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</row>
    <row r="66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</row>
    <row r="667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</row>
    <row r="668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</row>
    <row r="669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</row>
    <row r="670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</row>
    <row r="671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</row>
    <row r="672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</row>
    <row r="673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</row>
    <row r="674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</row>
    <row r="675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</row>
    <row r="67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</row>
    <row r="677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</row>
    <row r="678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</row>
    <row r="679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</row>
    <row r="680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</row>
    <row r="681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</row>
    <row r="682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</row>
    <row r="683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</row>
    <row r="684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</row>
    <row r="685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</row>
    <row r="68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</row>
    <row r="687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</row>
    <row r="688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</row>
    <row r="689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</row>
    <row r="690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</row>
    <row r="691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</row>
    <row r="692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</row>
    <row r="693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</row>
    <row r="694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</row>
    <row r="695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</row>
    <row r="69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</row>
    <row r="697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</row>
    <row r="698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</row>
    <row r="699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</row>
    <row r="700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</row>
    <row r="701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</row>
    <row r="702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</row>
    <row r="703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</row>
    <row r="704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</row>
    <row r="705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</row>
    <row r="70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</row>
    <row r="707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</row>
    <row r="708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</row>
    <row r="709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</row>
    <row r="710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</row>
    <row r="711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</row>
    <row r="712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</row>
    <row r="713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</row>
    <row r="714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</row>
    <row r="715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</row>
    <row r="71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</row>
    <row r="717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</row>
    <row r="718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</row>
    <row r="719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</row>
    <row r="720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</row>
    <row r="721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</row>
    <row r="722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</row>
    <row r="723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</row>
    <row r="724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</row>
    <row r="725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</row>
    <row r="7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</row>
    <row r="727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</row>
    <row r="728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</row>
    <row r="729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</row>
    <row r="730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</row>
    <row r="731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</row>
    <row r="732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</row>
    <row r="733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</row>
    <row r="734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</row>
    <row r="735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</row>
    <row r="73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</row>
    <row r="737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</row>
    <row r="738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</row>
    <row r="739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</row>
    <row r="740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</row>
    <row r="741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</row>
    <row r="742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</row>
    <row r="743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</row>
    <row r="744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</row>
    <row r="745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</row>
    <row r="74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</row>
    <row r="747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</row>
    <row r="748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</row>
    <row r="749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</row>
    <row r="750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</row>
    <row r="751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</row>
    <row r="752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</row>
    <row r="753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</row>
    <row r="754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</row>
    <row r="755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</row>
    <row r="75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</row>
    <row r="757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</row>
    <row r="758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</row>
    <row r="759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</row>
    <row r="760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</row>
    <row r="761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</row>
    <row r="762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</row>
    <row r="763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</row>
    <row r="764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</row>
    <row r="765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</row>
    <row r="76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</row>
    <row r="767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</row>
    <row r="768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</row>
    <row r="769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</row>
    <row r="770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</row>
    <row r="771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</row>
    <row r="772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</row>
    <row r="773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</row>
    <row r="774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</row>
    <row r="775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</row>
    <row r="77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</row>
    <row r="777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</row>
    <row r="778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</row>
    <row r="779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</row>
    <row r="780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</row>
    <row r="781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</row>
    <row r="782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</row>
    <row r="783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</row>
    <row r="784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</row>
    <row r="785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</row>
    <row r="78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</row>
    <row r="787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</row>
    <row r="788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</row>
    <row r="789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</row>
    <row r="790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</row>
    <row r="791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</row>
    <row r="792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</row>
    <row r="793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</row>
    <row r="794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</row>
    <row r="795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</row>
    <row r="79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</row>
    <row r="797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</row>
    <row r="798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</row>
    <row r="799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</row>
    <row r="800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</row>
    <row r="801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</row>
    <row r="802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</row>
    <row r="803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</row>
    <row r="804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</row>
    <row r="805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</row>
    <row r="80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</row>
    <row r="807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</row>
    <row r="808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</row>
    <row r="809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</row>
    <row r="810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</row>
    <row r="811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</row>
    <row r="812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</row>
    <row r="813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</row>
    <row r="814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</row>
    <row r="815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</row>
    <row r="81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</row>
    <row r="817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</row>
    <row r="818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</row>
    <row r="819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</row>
    <row r="820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</row>
    <row r="821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</row>
    <row r="822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</row>
    <row r="823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</row>
    <row r="824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</row>
    <row r="825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</row>
    <row r="8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</row>
    <row r="827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</row>
    <row r="828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</row>
    <row r="829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</row>
    <row r="830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</row>
    <row r="831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</row>
    <row r="832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</row>
    <row r="833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</row>
    <row r="834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</row>
    <row r="835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</row>
    <row r="83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</row>
    <row r="837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</row>
    <row r="838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</row>
    <row r="839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</row>
    <row r="840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</row>
    <row r="841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</row>
    <row r="842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</row>
    <row r="843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</row>
    <row r="844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</row>
    <row r="845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</row>
    <row r="84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</row>
    <row r="847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</row>
    <row r="848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</row>
    <row r="849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</row>
    <row r="850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</row>
    <row r="851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</row>
    <row r="852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</row>
    <row r="853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</row>
    <row r="854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</row>
    <row r="855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</row>
    <row r="85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</row>
    <row r="857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</row>
    <row r="858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</row>
    <row r="859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</row>
    <row r="860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</row>
    <row r="861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</row>
    <row r="862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</row>
    <row r="863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</row>
    <row r="864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</row>
    <row r="865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</row>
    <row r="86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</row>
    <row r="867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</row>
    <row r="868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</row>
    <row r="869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</row>
    <row r="870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</row>
    <row r="871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</row>
    <row r="872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</row>
    <row r="873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</row>
    <row r="874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</row>
    <row r="875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</row>
    <row r="87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</row>
    <row r="877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</row>
    <row r="878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</row>
    <row r="879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</row>
    <row r="880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</row>
    <row r="881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</row>
    <row r="882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</row>
    <row r="883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</row>
    <row r="884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</row>
    <row r="885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</row>
    <row r="88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</row>
    <row r="887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</row>
    <row r="888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</row>
    <row r="889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</row>
    <row r="890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</row>
    <row r="891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</row>
    <row r="892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</row>
    <row r="893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</row>
    <row r="894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</row>
    <row r="895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</row>
    <row r="89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</row>
    <row r="897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</row>
    <row r="898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</row>
    <row r="899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</row>
    <row r="900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</row>
    <row r="901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</row>
    <row r="902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</row>
    <row r="903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</row>
    <row r="904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</row>
    <row r="905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</row>
    <row r="90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</row>
    <row r="907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</row>
    <row r="908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</row>
    <row r="909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</row>
    <row r="910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</row>
    <row r="911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</row>
    <row r="912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</row>
    <row r="913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</row>
    <row r="914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</row>
    <row r="915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</row>
    <row r="91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</row>
    <row r="917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</row>
    <row r="918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</row>
    <row r="919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</row>
    <row r="920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</row>
    <row r="921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</row>
    <row r="922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</row>
    <row r="923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</row>
    <row r="924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</row>
    <row r="925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</row>
    <row r="9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</row>
    <row r="927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</row>
    <row r="928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</row>
    <row r="929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</row>
    <row r="930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</row>
    <row r="931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</row>
    <row r="932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</row>
    <row r="933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</row>
    <row r="934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</row>
    <row r="935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</row>
    <row r="93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</row>
    <row r="937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</row>
    <row r="938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</row>
    <row r="939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</row>
    <row r="940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</row>
    <row r="941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</row>
    <row r="942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</row>
    <row r="943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</row>
    <row r="944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</row>
    <row r="945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</row>
    <row r="946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</row>
    <row r="947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</row>
    <row r="948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</row>
    <row r="949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</row>
    <row r="950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</row>
    <row r="951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</row>
    <row r="952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</row>
    <row r="953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</row>
    <row r="954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</row>
    <row r="955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</row>
    <row r="956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</row>
    <row r="957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</row>
    <row r="958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</row>
    <row r="959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</row>
    <row r="960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</row>
    <row r="961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</row>
    <row r="962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</row>
    <row r="963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</row>
    <row r="964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</row>
    <row r="965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</row>
    <row r="966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</row>
    <row r="967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</row>
    <row r="968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</row>
    <row r="969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</row>
    <row r="970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</row>
    <row r="971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</row>
    <row r="972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</row>
    <row r="973" ht="15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</row>
    <row r="974" ht="15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</row>
    <row r="975" ht="15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</row>
    <row r="976" ht="15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</row>
    <row r="977" ht="15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</row>
    <row r="978" ht="15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</row>
    <row r="979" ht="15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</row>
    <row r="980" ht="15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</row>
    <row r="981" ht="15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</row>
    <row r="982" ht="15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</row>
    <row r="983" ht="15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</row>
    <row r="984" ht="15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</row>
    <row r="985" ht="15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</row>
    <row r="986" ht="15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</row>
    <row r="987" ht="15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</row>
    <row r="988" ht="15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</row>
    <row r="989" ht="15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</row>
    <row r="990" ht="15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</row>
    <row r="991" ht="15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</row>
    <row r="992" ht="15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</row>
    <row r="993" ht="15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</row>
    <row r="994" ht="15.7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</row>
    <row r="995" ht="15.7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</row>
    <row r="996" ht="15.7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</row>
    <row r="997" ht="15.7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</row>
    <row r="998" ht="15.7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</row>
    <row r="999" ht="15.7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</row>
    <row r="1000" ht="15.7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</row>
  </sheetData>
  <mergeCells count="9">
    <mergeCell ref="A28:L28"/>
    <mergeCell ref="A33:L33"/>
    <mergeCell ref="A2:L2"/>
    <mergeCell ref="A5:L5"/>
    <mergeCell ref="A12:L12"/>
    <mergeCell ref="A13:L13"/>
    <mergeCell ref="A19:L19"/>
    <mergeCell ref="A20:L20"/>
    <mergeCell ref="A27:L27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8.0"/>
    <col customWidth="1" min="2" max="2" width="44.14"/>
    <col customWidth="1" min="3" max="3" width="71.43"/>
  </cols>
  <sheetData>
    <row r="1" ht="15.75" customHeight="1">
      <c r="A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ht="27.75" customHeight="1">
      <c r="A2" s="14" t="s">
        <v>145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ht="21.75" customHeight="1">
      <c r="A3" s="16" t="s">
        <v>146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ht="15.75" customHeight="1">
      <c r="A4" s="17"/>
      <c r="B4" s="17"/>
      <c r="C4" s="1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ht="15.75" customHeight="1">
      <c r="A5" s="19" t="s">
        <v>147</v>
      </c>
      <c r="B5" s="20"/>
      <c r="C5" s="2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ht="15.75" customHeight="1">
      <c r="A6" s="21"/>
      <c r="B6" s="21"/>
      <c r="C6" s="2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ht="15.75" customHeight="1">
      <c r="A7" s="63" t="s">
        <v>12</v>
      </c>
      <c r="B7" s="63" t="s">
        <v>13</v>
      </c>
      <c r="C7" s="63" t="s">
        <v>14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ht="15.75" customHeight="1">
      <c r="A8" s="23"/>
      <c r="B8" s="23"/>
      <c r="C8" s="2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ht="21.75" customHeight="1">
      <c r="A9" s="64" t="s">
        <v>148</v>
      </c>
      <c r="B9" s="64" t="s">
        <v>149</v>
      </c>
      <c r="C9" s="6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ht="15.75" customHeight="1">
      <c r="A10" s="30" t="s">
        <v>150</v>
      </c>
      <c r="B10" s="30" t="s">
        <v>151</v>
      </c>
      <c r="C10" s="65" t="s">
        <v>152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ht="15.75" customHeight="1">
      <c r="A11" s="30" t="s">
        <v>153</v>
      </c>
      <c r="B11" s="65" t="s">
        <v>154</v>
      </c>
      <c r="C11" s="66" t="s">
        <v>155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ht="15.75" customHeight="1">
      <c r="A12" s="65" t="s">
        <v>156</v>
      </c>
      <c r="B12" s="65" t="s">
        <v>157</v>
      </c>
      <c r="C12" s="65" t="s">
        <v>158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ht="15.75" customHeight="1">
      <c r="A13" s="67"/>
      <c r="B13" s="67"/>
      <c r="C13" s="6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ht="15.75" customHeight="1">
      <c r="A14" s="64" t="s">
        <v>159</v>
      </c>
      <c r="B14" s="64"/>
      <c r="C14" s="6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ht="15.75" customHeight="1">
      <c r="A15" s="30" t="s">
        <v>160</v>
      </c>
      <c r="B15" s="30" t="s">
        <v>151</v>
      </c>
      <c r="C15" s="65" t="s">
        <v>152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ht="15.75" customHeight="1">
      <c r="A16" s="65" t="s">
        <v>153</v>
      </c>
      <c r="B16" s="65" t="s">
        <v>154</v>
      </c>
      <c r="C16" s="66" t="s">
        <v>155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ht="15.75" customHeight="1">
      <c r="A17" s="65" t="s">
        <v>156</v>
      </c>
      <c r="B17" s="65" t="s">
        <v>157</v>
      </c>
      <c r="C17" s="65" t="s">
        <v>158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ht="15.75" customHeight="1">
      <c r="A18" s="67"/>
      <c r="B18" s="67"/>
      <c r="C18" s="6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ht="15.75" customHeight="1">
      <c r="A19" s="64" t="s">
        <v>161</v>
      </c>
      <c r="B19" s="64"/>
      <c r="C19" s="6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ht="15.75" customHeight="1">
      <c r="A20" s="30" t="s">
        <v>160</v>
      </c>
      <c r="B20" s="30" t="s">
        <v>151</v>
      </c>
      <c r="C20" s="65" t="s">
        <v>152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ht="15.75" customHeight="1">
      <c r="A21" s="65" t="s">
        <v>153</v>
      </c>
      <c r="B21" s="65" t="s">
        <v>154</v>
      </c>
      <c r="C21" s="66" t="s">
        <v>155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ht="15.75" customHeight="1">
      <c r="A22" s="65" t="s">
        <v>156</v>
      </c>
      <c r="B22" s="65" t="s">
        <v>157</v>
      </c>
      <c r="C22" s="65" t="s">
        <v>158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ht="15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ht="15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ht="15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ht="15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ht="15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ht="15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C1"/>
    <mergeCell ref="A2:C2"/>
    <mergeCell ref="A3:C3"/>
    <mergeCell ref="A5:C5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3.43"/>
    <col customWidth="1" min="2" max="2" width="25.57"/>
    <col customWidth="1" min="3" max="3" width="19.43"/>
    <col customWidth="1" min="4" max="4" width="21.29"/>
    <col customWidth="1" min="5" max="5" width="1.71"/>
    <col customWidth="1" min="6" max="6" width="16.43"/>
    <col customWidth="1" min="7" max="8" width="17.57"/>
    <col customWidth="1" min="9" max="9" width="1.57"/>
    <col customWidth="1" min="10" max="10" width="21.43"/>
    <col customWidth="1" min="12" max="12" width="52.43"/>
  </cols>
  <sheetData>
    <row r="1" ht="4.5" customHeight="1">
      <c r="A1" s="68"/>
      <c r="B1" s="69"/>
      <c r="C1" s="70"/>
      <c r="D1" s="68"/>
      <c r="E1" s="68"/>
      <c r="F1" s="68"/>
      <c r="G1" s="68"/>
      <c r="H1" s="68"/>
      <c r="I1" s="68"/>
      <c r="J1" s="68"/>
      <c r="K1" s="68"/>
      <c r="L1" s="68"/>
    </row>
    <row r="2" ht="65.25" customHeight="1">
      <c r="A2" s="71" t="s">
        <v>162</v>
      </c>
    </row>
    <row r="3" ht="13.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ht="15.75" customHeight="1">
      <c r="A4" s="74"/>
      <c r="B4" s="75" t="s">
        <v>47</v>
      </c>
      <c r="C4" s="75" t="s">
        <v>48</v>
      </c>
      <c r="D4" s="75" t="s">
        <v>49</v>
      </c>
      <c r="E4" s="75"/>
      <c r="F4" s="75" t="s">
        <v>50</v>
      </c>
      <c r="G4" s="75" t="s">
        <v>51</v>
      </c>
      <c r="H4" s="75" t="s">
        <v>52</v>
      </c>
      <c r="I4" s="75"/>
      <c r="J4" s="75" t="s">
        <v>163</v>
      </c>
      <c r="K4" s="75" t="s">
        <v>54</v>
      </c>
      <c r="L4" s="75" t="s">
        <v>55</v>
      </c>
    </row>
    <row r="5" ht="15.75" customHeight="1">
      <c r="A5" s="76" t="s">
        <v>56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</row>
    <row r="6" ht="15.75" customHeight="1">
      <c r="A6" s="52" t="s">
        <v>57</v>
      </c>
      <c r="B6" s="53"/>
      <c r="C6" s="53"/>
      <c r="D6" s="53"/>
      <c r="E6" s="53"/>
      <c r="F6" s="53">
        <v>0.0</v>
      </c>
      <c r="G6" s="53">
        <v>0.0</v>
      </c>
      <c r="H6" s="53">
        <f t="shared" ref="H6:H8" si="1">F6-G6</f>
        <v>0</v>
      </c>
      <c r="I6" s="53"/>
      <c r="J6" s="53"/>
      <c r="K6" s="53"/>
      <c r="L6" s="53"/>
    </row>
    <row r="7" ht="15.75" customHeight="1">
      <c r="A7" s="52" t="s">
        <v>71</v>
      </c>
      <c r="B7" s="53"/>
      <c r="C7" s="53"/>
      <c r="D7" s="53"/>
      <c r="E7" s="53"/>
      <c r="F7" s="53">
        <v>0.0</v>
      </c>
      <c r="G7" s="53">
        <v>0.0</v>
      </c>
      <c r="H7" s="53">
        <f t="shared" si="1"/>
        <v>0</v>
      </c>
      <c r="I7" s="53"/>
      <c r="J7" s="53"/>
      <c r="K7" s="53"/>
      <c r="L7" s="53"/>
    </row>
    <row r="8" ht="15.75" customHeight="1">
      <c r="A8" s="52" t="s">
        <v>164</v>
      </c>
      <c r="B8" s="53"/>
      <c r="C8" s="53"/>
      <c r="D8" s="53"/>
      <c r="E8" s="53"/>
      <c r="F8" s="53">
        <v>0.0</v>
      </c>
      <c r="G8" s="53">
        <v>0.0</v>
      </c>
      <c r="H8" s="53">
        <f t="shared" si="1"/>
        <v>0</v>
      </c>
      <c r="I8" s="53"/>
      <c r="J8" s="53"/>
      <c r="K8" s="53"/>
      <c r="L8" s="53"/>
    </row>
    <row r="9" ht="15.75" customHeight="1">
      <c r="A9" s="54" t="s">
        <v>81</v>
      </c>
      <c r="B9" s="52"/>
      <c r="C9" s="52"/>
      <c r="D9" s="52"/>
      <c r="E9" s="55"/>
      <c r="F9" s="55">
        <f t="shared" ref="F9:H9" si="2">SUM(F6:F8)</f>
        <v>0</v>
      </c>
      <c r="G9" s="55">
        <f t="shared" si="2"/>
        <v>0</v>
      </c>
      <c r="H9" s="55">
        <f t="shared" si="2"/>
        <v>0</v>
      </c>
      <c r="I9" s="52"/>
      <c r="J9" s="52"/>
      <c r="K9" s="52"/>
      <c r="L9" s="52"/>
    </row>
    <row r="10" ht="15.75" customHeight="1">
      <c r="A10" s="56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</row>
    <row r="11" ht="15.75" customHeight="1">
      <c r="A11" s="57" t="s">
        <v>82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1"/>
    </row>
    <row r="12" ht="15.75" customHeight="1">
      <c r="A12" s="52" t="s">
        <v>83</v>
      </c>
      <c r="B12" s="53"/>
      <c r="C12" s="53"/>
      <c r="D12" s="53"/>
      <c r="E12" s="53"/>
      <c r="F12" s="53">
        <v>0.0</v>
      </c>
      <c r="G12" s="53">
        <v>0.0</v>
      </c>
      <c r="H12" s="53">
        <f t="shared" ref="H12:H14" si="3">F12-G12</f>
        <v>0</v>
      </c>
      <c r="I12" s="53"/>
      <c r="J12" s="53"/>
      <c r="K12" s="53"/>
      <c r="L12" s="53"/>
    </row>
    <row r="13" ht="15.75" customHeight="1">
      <c r="A13" s="52" t="s">
        <v>92</v>
      </c>
      <c r="B13" s="53"/>
      <c r="C13" s="53"/>
      <c r="D13" s="53"/>
      <c r="E13" s="53"/>
      <c r="F13" s="53">
        <v>0.0</v>
      </c>
      <c r="G13" s="53">
        <v>0.0</v>
      </c>
      <c r="H13" s="53">
        <f t="shared" si="3"/>
        <v>0</v>
      </c>
      <c r="I13" s="53"/>
      <c r="J13" s="53"/>
      <c r="K13" s="53"/>
      <c r="L13" s="53"/>
    </row>
    <row r="14" ht="15.75" customHeight="1">
      <c r="A14" s="52" t="s">
        <v>97</v>
      </c>
      <c r="B14" s="53"/>
      <c r="C14" s="53"/>
      <c r="D14" s="53"/>
      <c r="E14" s="53"/>
      <c r="F14" s="53">
        <v>0.0</v>
      </c>
      <c r="G14" s="53">
        <v>0.0</v>
      </c>
      <c r="H14" s="53">
        <f t="shared" si="3"/>
        <v>0</v>
      </c>
      <c r="I14" s="53"/>
      <c r="J14" s="53"/>
      <c r="K14" s="53"/>
      <c r="L14" s="53"/>
    </row>
    <row r="15" ht="15.75" customHeight="1">
      <c r="A15" s="54" t="s">
        <v>103</v>
      </c>
      <c r="B15" s="52"/>
      <c r="C15" s="52"/>
      <c r="D15" s="52"/>
      <c r="E15" s="55"/>
      <c r="F15" s="55">
        <f t="shared" ref="F15:H15" si="4">SUM(F12:F14)</f>
        <v>0</v>
      </c>
      <c r="G15" s="55">
        <f t="shared" si="4"/>
        <v>0</v>
      </c>
      <c r="H15" s="55">
        <f t="shared" si="4"/>
        <v>0</v>
      </c>
      <c r="I15" s="52"/>
      <c r="J15" s="52"/>
      <c r="K15" s="52"/>
      <c r="L15" s="52"/>
    </row>
    <row r="16" ht="15.75" customHeight="1">
      <c r="A16" s="56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1"/>
    </row>
    <row r="17" ht="15.75" customHeight="1">
      <c r="A17" s="58" t="s">
        <v>104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1"/>
    </row>
    <row r="18" ht="15.75" customHeight="1">
      <c r="A18" s="52" t="s">
        <v>105</v>
      </c>
      <c r="B18" s="53"/>
      <c r="C18" s="53"/>
      <c r="D18" s="53"/>
      <c r="E18" s="53"/>
      <c r="F18" s="53">
        <v>0.0</v>
      </c>
      <c r="G18" s="53">
        <v>0.0</v>
      </c>
      <c r="H18" s="53">
        <f t="shared" ref="H18:H20" si="5">F18-G18</f>
        <v>0</v>
      </c>
      <c r="I18" s="53"/>
      <c r="J18" s="53"/>
      <c r="K18" s="53"/>
      <c r="L18" s="53"/>
    </row>
    <row r="19" ht="15.75" customHeight="1">
      <c r="A19" s="52" t="s">
        <v>109</v>
      </c>
      <c r="B19" s="53"/>
      <c r="C19" s="53"/>
      <c r="D19" s="53"/>
      <c r="E19" s="53"/>
      <c r="F19" s="53">
        <v>0.0</v>
      </c>
      <c r="G19" s="53">
        <v>0.0</v>
      </c>
      <c r="H19" s="53">
        <f t="shared" si="5"/>
        <v>0</v>
      </c>
      <c r="I19" s="53"/>
      <c r="J19" s="53"/>
      <c r="K19" s="53"/>
      <c r="L19" s="53"/>
    </row>
    <row r="20" ht="15.75" customHeight="1">
      <c r="A20" s="52" t="s">
        <v>117</v>
      </c>
      <c r="B20" s="53"/>
      <c r="C20" s="53"/>
      <c r="D20" s="53"/>
      <c r="E20" s="53"/>
      <c r="F20" s="53">
        <v>0.0</v>
      </c>
      <c r="G20" s="53">
        <v>0.0</v>
      </c>
      <c r="H20" s="53">
        <f t="shared" si="5"/>
        <v>0</v>
      </c>
      <c r="I20" s="53"/>
      <c r="J20" s="53"/>
      <c r="K20" s="53"/>
      <c r="L20" s="53"/>
    </row>
    <row r="21" ht="15.75" customHeight="1">
      <c r="A21" s="54" t="s">
        <v>125</v>
      </c>
      <c r="B21" s="52"/>
      <c r="C21" s="52"/>
      <c r="D21" s="52"/>
      <c r="E21" s="55"/>
      <c r="F21" s="55">
        <f t="shared" ref="F21:H21" si="6">SUM(F18:F20)</f>
        <v>0</v>
      </c>
      <c r="G21" s="55">
        <f t="shared" si="6"/>
        <v>0</v>
      </c>
      <c r="H21" s="55">
        <f t="shared" si="6"/>
        <v>0</v>
      </c>
      <c r="I21" s="52"/>
      <c r="J21" s="52"/>
      <c r="K21" s="52"/>
      <c r="L21" s="52"/>
    </row>
    <row r="22" ht="15.75" customHeight="1">
      <c r="A22" s="56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1"/>
    </row>
    <row r="23" ht="15.75" customHeight="1">
      <c r="A23" s="49" t="s">
        <v>126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1"/>
    </row>
    <row r="24" ht="15.75" customHeight="1">
      <c r="A24" s="59" t="s">
        <v>127</v>
      </c>
      <c r="B24" s="60"/>
      <c r="C24" s="60"/>
      <c r="D24" s="60"/>
      <c r="E24" s="60"/>
      <c r="F24" s="53">
        <v>0.0</v>
      </c>
      <c r="G24" s="53">
        <v>0.0</v>
      </c>
      <c r="H24" s="53">
        <f t="shared" ref="H24:H26" si="7">F24-G24</f>
        <v>0</v>
      </c>
      <c r="I24" s="60"/>
      <c r="J24" s="60"/>
      <c r="K24" s="60"/>
      <c r="L24" s="60"/>
    </row>
    <row r="25" ht="15.75" customHeight="1">
      <c r="A25" s="59" t="s">
        <v>132</v>
      </c>
      <c r="B25" s="60"/>
      <c r="C25" s="60"/>
      <c r="D25" s="60"/>
      <c r="E25" s="60"/>
      <c r="F25" s="53">
        <v>0.0</v>
      </c>
      <c r="G25" s="53">
        <v>0.0</v>
      </c>
      <c r="H25" s="53">
        <f t="shared" si="7"/>
        <v>0</v>
      </c>
      <c r="I25" s="60"/>
      <c r="J25" s="60"/>
      <c r="K25" s="60"/>
      <c r="L25" s="60"/>
    </row>
    <row r="26" ht="15.75" customHeight="1">
      <c r="A26" s="59" t="s">
        <v>137</v>
      </c>
      <c r="B26" s="60"/>
      <c r="C26" s="60"/>
      <c r="D26" s="60"/>
      <c r="E26" s="60"/>
      <c r="F26" s="53">
        <v>0.0</v>
      </c>
      <c r="G26" s="53">
        <v>0.0</v>
      </c>
      <c r="H26" s="53">
        <f t="shared" si="7"/>
        <v>0</v>
      </c>
      <c r="I26" s="60"/>
      <c r="J26" s="60"/>
      <c r="K26" s="60"/>
      <c r="L26" s="60"/>
    </row>
    <row r="27" ht="15.75" customHeight="1">
      <c r="A27" s="54" t="s">
        <v>143</v>
      </c>
      <c r="B27" s="52"/>
      <c r="C27" s="52"/>
      <c r="D27" s="52"/>
      <c r="E27" s="55"/>
      <c r="F27" s="55">
        <f t="shared" ref="F27:H27" si="8">SUM(F24:F26)</f>
        <v>0</v>
      </c>
      <c r="G27" s="55">
        <f t="shared" si="8"/>
        <v>0</v>
      </c>
      <c r="H27" s="55">
        <f t="shared" si="8"/>
        <v>0</v>
      </c>
      <c r="I27" s="52"/>
      <c r="J27" s="52"/>
      <c r="K27" s="52"/>
      <c r="L27" s="52"/>
    </row>
    <row r="28" ht="15.75" customHeight="1">
      <c r="A28" s="56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1"/>
    </row>
    <row r="29" ht="15.75" customHeight="1">
      <c r="A29" s="61" t="s">
        <v>144</v>
      </c>
      <c r="B29" s="62"/>
      <c r="C29" s="62"/>
      <c r="D29" s="62"/>
      <c r="E29" s="62"/>
      <c r="F29" s="62">
        <f t="shared" ref="F29:H29" si="9">F9+F15+F21+F27</f>
        <v>0</v>
      </c>
      <c r="G29" s="62">
        <f t="shared" si="9"/>
        <v>0</v>
      </c>
      <c r="H29" s="62">
        <f t="shared" si="9"/>
        <v>0</v>
      </c>
      <c r="I29" s="62"/>
      <c r="J29" s="62"/>
      <c r="K29" s="62"/>
      <c r="L29" s="62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23:L23"/>
    <mergeCell ref="A28:L28"/>
    <mergeCell ref="A2:L2"/>
    <mergeCell ref="A5:L5"/>
    <mergeCell ref="A10:L10"/>
    <mergeCell ref="A11:L11"/>
    <mergeCell ref="A16:L16"/>
    <mergeCell ref="A17:L17"/>
    <mergeCell ref="A22:L2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